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8" windowWidth="14808" windowHeight="7956" tabRatio="29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S18" i="1" l="1"/>
  <c r="D25" i="1" l="1"/>
  <c r="F25" i="1" l="1"/>
  <c r="S16" i="1" l="1"/>
  <c r="R25" i="1" l="1"/>
  <c r="P25" i="1"/>
  <c r="N25" i="1"/>
  <c r="L25" i="1"/>
  <c r="J25" i="1"/>
  <c r="H25" i="1"/>
  <c r="T24" i="1"/>
  <c r="S24" i="1"/>
  <c r="T23" i="1"/>
  <c r="S23" i="1"/>
  <c r="T22" i="1"/>
  <c r="T21" i="1"/>
  <c r="S21" i="1"/>
  <c r="T20" i="1"/>
  <c r="S20" i="1"/>
  <c r="T19" i="1"/>
  <c r="S19" i="1"/>
  <c r="T18" i="1"/>
  <c r="T17" i="1"/>
  <c r="S17" i="1"/>
  <c r="T16" i="1"/>
  <c r="T15" i="1"/>
  <c r="S15" i="1"/>
  <c r="T14" i="1"/>
  <c r="S14" i="1"/>
  <c r="T13" i="1"/>
  <c r="S13" i="1"/>
  <c r="T12" i="1"/>
  <c r="S12" i="1"/>
  <c r="T11" i="1"/>
  <c r="S11" i="1"/>
  <c r="T10" i="1"/>
  <c r="S10" i="1"/>
  <c r="T9" i="1"/>
  <c r="S9" i="1"/>
  <c r="T8" i="1"/>
  <c r="S8" i="1"/>
  <c r="T7" i="1"/>
  <c r="S7" i="1"/>
  <c r="T25" i="1" l="1"/>
</calcChain>
</file>

<file path=xl/sharedStrings.xml><?xml version="1.0" encoding="utf-8"?>
<sst xmlns="http://schemas.openxmlformats.org/spreadsheetml/2006/main" count="90" uniqueCount="57">
  <si>
    <t>№</t>
  </si>
  <si>
    <t>Наименование показателя</t>
  </si>
  <si>
    <t>Администрация Ковернинского муниципального района</t>
  </si>
  <si>
    <t>Отдел образования Администрации Ковернинского муниципального района</t>
  </si>
  <si>
    <t>Отдел культуры и кино Администрации Ковернинского муниципального района</t>
  </si>
  <si>
    <t>Финансовое управление Администрации Ковернинского района</t>
  </si>
  <si>
    <t>Управление сельского хозяйства Администрации Ковернинского муниципального района</t>
  </si>
  <si>
    <t>Комитет имущественных отношений Администрации Ковернинского муниципального района</t>
  </si>
  <si>
    <t>Отдел по физической культуре и спорту Администрации Ковернинского муниципального района</t>
  </si>
  <si>
    <t>Отдел архитектуры, капитального строительства и ЖКХ Администрации Ковернинского муниципального района</t>
  </si>
  <si>
    <t>Средний показатель по бюджету муниципального района</t>
  </si>
  <si>
    <t>п/п</t>
  </si>
  <si>
    <t xml:space="preserve">Значение </t>
  </si>
  <si>
    <t xml:space="preserve">Количество </t>
  </si>
  <si>
    <t>Значение</t>
  </si>
  <si>
    <t>Количество</t>
  </si>
  <si>
    <t>1.</t>
  </si>
  <si>
    <t>Своевременность представления предварительного (планового) реестра расходных обязательств</t>
  </si>
  <si>
    <t>2.</t>
  </si>
  <si>
    <t>Полнота информации о расходных обязательствах</t>
  </si>
  <si>
    <t>3.</t>
  </si>
  <si>
    <t>Доля бюджетных ассигнований, предоставленных в программном виде</t>
  </si>
  <si>
    <t>4.</t>
  </si>
  <si>
    <t>Кассовое исполнение расходов</t>
  </si>
  <si>
    <t>5.</t>
  </si>
  <si>
    <t>Равномерность осуществляемых расходов</t>
  </si>
  <si>
    <t>6.</t>
  </si>
  <si>
    <t>Качество прогнозирования кассовых расходов, кроме муниципальных программ</t>
  </si>
  <si>
    <t>7.</t>
  </si>
  <si>
    <t>Качество исполнения расходов:отношение объема просроченной кредиторской задолженнсти к расходам всего</t>
  </si>
  <si>
    <t>8.</t>
  </si>
  <si>
    <t>Полнота зачисления платежей в бюджет муниципального района по главному администратору доходов бюджета муниципального района, объем невыясненных поступлений</t>
  </si>
  <si>
    <t>9.</t>
  </si>
  <si>
    <t>Отклонение кассового исполнения по доходам от прогноза по главному администратору доходов бюджета муниципального района</t>
  </si>
  <si>
    <t>10.</t>
  </si>
  <si>
    <t>Уровень исполнения муниципальных программ  в отчетном финансовом году</t>
  </si>
  <si>
    <t>11.</t>
  </si>
  <si>
    <t>Доля руководителей структурных подразделений органов местного самоуправления, оплата труда которых зависит от результатов служебной деятельности</t>
  </si>
  <si>
    <t>12.</t>
  </si>
  <si>
    <t>Доля руководителей муниципальных учреждений с которыми заключены результативные контракты</t>
  </si>
  <si>
    <t>13.</t>
  </si>
  <si>
    <t>Удельный вес муниципальных учреждений в которых заработная плата руководителей не превышает 5 раз среднюю заработную плату работников учреждений</t>
  </si>
  <si>
    <t>14.</t>
  </si>
  <si>
    <t>Соблюдение сроков предоставления ГРБС годовой бюджетной отчетности</t>
  </si>
  <si>
    <t>15.</t>
  </si>
  <si>
    <t>Динамика объема материальных запасов</t>
  </si>
  <si>
    <t>16.</t>
  </si>
  <si>
    <t>Осуществление мероприятий внутреннего контоля, проведение инвентаризаций</t>
  </si>
  <si>
    <t>да</t>
  </si>
  <si>
    <t>17.</t>
  </si>
  <si>
    <t>Доля недостач и хищений денежных средств и материальных ценностей</t>
  </si>
  <si>
    <t>18.</t>
  </si>
  <si>
    <t>Качество исполнение бюджетных обязательств</t>
  </si>
  <si>
    <t>Итого по главному распорядителю средств бюджета муниципального района (количество баллов)</t>
  </si>
  <si>
    <t>Х</t>
  </si>
  <si>
    <t>Отчет о результатах мониторинга качества финансового менеджмента, осуществляемого главными распорядителями средств бюджета муниципального района, за 2018 год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</si>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</sst>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164" fontId="11" fillId="0" borderId="5" xfId="0" applyNumberFormat="1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0" xfId="0" applyFont="1"/>
    <xf numFmtId="0" fontId="13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164" fontId="15" fillId="0" borderId="5" xfId="0" applyNumberFormat="1" applyFont="1" applyBorder="1" applyAlignment="1">
      <alignment vertical="center" wrapText="1"/>
    </xf>
    <xf numFmtId="0" fontId="16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tabSelected="1" topLeftCell="C1" workbookViewId="0">
      <pane ySplit="5" topLeftCell="A18" activePane="bottomLeft" state="frozenSplit"/>
      <selection sqref="A1:S3"/>
      <selection pane="bottomLeft" activeCell="I29" sqref="I29"/>
    </sheetView>
  </sheetViews>
  <sheetFormatPr defaultRowHeight="28.8" customHeight="1" x14ac:dyDescent="0.3"/>
  <cols>
    <col min="1" max="1" width="4.77734375" customWidth="1"/>
    <col min="2" max="2" width="54.44140625" style="2" customWidth="1"/>
    <col min="3" max="3" width="8.77734375" customWidth="1"/>
    <col min="4" max="4" width="11.88671875" customWidth="1"/>
    <col min="6" max="6" width="12.109375" customWidth="1"/>
    <col min="8" max="8" width="11.21875" customWidth="1"/>
    <col min="10" max="10" width="11.5546875" customWidth="1"/>
    <col min="12" max="12" width="12" customWidth="1"/>
    <col min="14" max="14" width="11.21875" customWidth="1"/>
    <col min="16" max="16" width="11.33203125" customWidth="1"/>
    <col min="18" max="18" width="10.88671875" customWidth="1"/>
    <col min="20" max="20" width="11.44140625" customWidth="1"/>
  </cols>
  <sheetData>
    <row r="1" spans="1:20" ht="22.2" customHeight="1" x14ac:dyDescent="0.3">
      <c r="A1" s="21" t="s">
        <v>55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20" ht="27.6" customHeight="1" thickBot="1" x14ac:dyDescent="0.3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20" ht="28.8" hidden="1" customHeight="1" thickBot="1" x14ac:dyDescent="0.3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</row>
    <row r="4" spans="1:20" ht="28.8" hidden="1" customHeight="1" thickBot="1" x14ac:dyDescent="0.35">
      <c r="A4" s="1"/>
    </row>
    <row r="5" spans="1:20" ht="100.2" customHeight="1" thickBot="1" x14ac:dyDescent="0.35">
      <c r="A5" s="3" t="s">
        <v>0</v>
      </c>
      <c r="B5" s="23" t="s">
        <v>1</v>
      </c>
      <c r="C5" s="25" t="s">
        <v>2</v>
      </c>
      <c r="D5" s="26"/>
      <c r="E5" s="25" t="s">
        <v>3</v>
      </c>
      <c r="F5" s="26"/>
      <c r="G5" s="25" t="s">
        <v>4</v>
      </c>
      <c r="H5" s="26"/>
      <c r="I5" s="25" t="s">
        <v>5</v>
      </c>
      <c r="J5" s="26"/>
      <c r="K5" s="25" t="s">
        <v>6</v>
      </c>
      <c r="L5" s="26"/>
      <c r="M5" s="25" t="s">
        <v>7</v>
      </c>
      <c r="N5" s="26"/>
      <c r="O5" s="25" t="s">
        <v>8</v>
      </c>
      <c r="P5" s="27"/>
      <c r="Q5" s="25" t="s">
        <v>9</v>
      </c>
      <c r="R5" s="26"/>
      <c r="S5" s="17" t="s">
        <v>10</v>
      </c>
      <c r="T5" s="18"/>
    </row>
    <row r="6" spans="1:20" ht="80.400000000000006" customHeight="1" thickBot="1" x14ac:dyDescent="0.35">
      <c r="A6" s="4" t="s">
        <v>11</v>
      </c>
      <c r="B6" s="24"/>
      <c r="C6" s="5" t="s">
        <v>12</v>
      </c>
      <c r="D6" s="5" t="s">
        <v>13</v>
      </c>
      <c r="E6" s="5" t="s">
        <v>14</v>
      </c>
      <c r="F6" s="5" t="s">
        <v>15</v>
      </c>
      <c r="G6" s="5" t="s">
        <v>14</v>
      </c>
      <c r="H6" s="5" t="s">
        <v>15</v>
      </c>
      <c r="I6" s="5" t="s">
        <v>14</v>
      </c>
      <c r="J6" s="5" t="s">
        <v>15</v>
      </c>
      <c r="K6" s="5" t="s">
        <v>14</v>
      </c>
      <c r="L6" s="5" t="s">
        <v>15</v>
      </c>
      <c r="M6" s="5" t="s">
        <v>14</v>
      </c>
      <c r="N6" s="5" t="s">
        <v>15</v>
      </c>
      <c r="O6" s="5" t="s">
        <v>14</v>
      </c>
      <c r="P6" s="5" t="s">
        <v>15</v>
      </c>
      <c r="Q6" s="5" t="s">
        <v>14</v>
      </c>
      <c r="R6" s="5" t="s">
        <v>15</v>
      </c>
      <c r="S6" s="5" t="s">
        <v>14</v>
      </c>
      <c r="T6" s="5" t="s">
        <v>15</v>
      </c>
    </row>
    <row r="7" spans="1:20" s="16" customFormat="1" ht="28.8" customHeight="1" thickBot="1" x14ac:dyDescent="0.35">
      <c r="A7" s="12" t="s">
        <v>16</v>
      </c>
      <c r="B7" s="13" t="s">
        <v>17</v>
      </c>
      <c r="C7" s="14">
        <v>0</v>
      </c>
      <c r="D7" s="14">
        <v>5</v>
      </c>
      <c r="E7" s="14">
        <v>0</v>
      </c>
      <c r="F7" s="14">
        <v>5</v>
      </c>
      <c r="G7" s="14">
        <v>0</v>
      </c>
      <c r="H7" s="14">
        <v>5</v>
      </c>
      <c r="I7" s="14">
        <v>0</v>
      </c>
      <c r="J7" s="14">
        <v>5</v>
      </c>
      <c r="K7" s="14">
        <v>0</v>
      </c>
      <c r="L7" s="14">
        <v>5</v>
      </c>
      <c r="M7" s="14">
        <v>0</v>
      </c>
      <c r="N7" s="14">
        <v>5</v>
      </c>
      <c r="O7" s="14">
        <v>0</v>
      </c>
      <c r="P7" s="14">
        <v>5</v>
      </c>
      <c r="Q7" s="14">
        <v>0</v>
      </c>
      <c r="R7" s="14">
        <v>5</v>
      </c>
      <c r="S7" s="15">
        <f>(C7+E7+G7+I7+K7+M7+O7+Q7)/8</f>
        <v>0</v>
      </c>
      <c r="T7" s="15">
        <f>(D7+F7+H7+J7+L7+N7+P7+R7)/8</f>
        <v>5</v>
      </c>
    </row>
    <row r="8" spans="1:20" s="16" customFormat="1" ht="28.8" customHeight="1" thickBot="1" x14ac:dyDescent="0.35">
      <c r="A8" s="12" t="s">
        <v>18</v>
      </c>
      <c r="B8" s="13" t="s">
        <v>19</v>
      </c>
      <c r="C8" s="14">
        <v>0</v>
      </c>
      <c r="D8" s="14">
        <v>5</v>
      </c>
      <c r="E8" s="14">
        <v>0</v>
      </c>
      <c r="F8" s="14">
        <v>5</v>
      </c>
      <c r="G8" s="14">
        <v>0</v>
      </c>
      <c r="H8" s="14">
        <v>5</v>
      </c>
      <c r="I8" s="14">
        <v>0</v>
      </c>
      <c r="J8" s="14">
        <v>5</v>
      </c>
      <c r="K8" s="14">
        <v>0</v>
      </c>
      <c r="L8" s="14">
        <v>5</v>
      </c>
      <c r="M8" s="14">
        <v>0</v>
      </c>
      <c r="N8" s="14">
        <v>5</v>
      </c>
      <c r="O8" s="14">
        <v>0</v>
      </c>
      <c r="P8" s="14">
        <v>5</v>
      </c>
      <c r="Q8" s="14">
        <v>0</v>
      </c>
      <c r="R8" s="14">
        <v>5</v>
      </c>
      <c r="S8" s="15">
        <f t="shared" ref="S8:T24" si="0">(C8+E8+G8+I8+K8+M8+O8+Q8)/8</f>
        <v>0</v>
      </c>
      <c r="T8" s="15">
        <f t="shared" si="0"/>
        <v>5</v>
      </c>
    </row>
    <row r="9" spans="1:20" s="16" customFormat="1" ht="28.8" customHeight="1" thickBot="1" x14ac:dyDescent="0.35">
      <c r="A9" s="12" t="s">
        <v>20</v>
      </c>
      <c r="B9" s="13" t="s">
        <v>21</v>
      </c>
      <c r="C9" s="14">
        <v>22</v>
      </c>
      <c r="D9" s="14">
        <v>1</v>
      </c>
      <c r="E9" s="14">
        <v>99.8</v>
      </c>
      <c r="F9" s="14">
        <v>5</v>
      </c>
      <c r="G9" s="14">
        <v>97.3</v>
      </c>
      <c r="H9" s="14">
        <v>5</v>
      </c>
      <c r="I9" s="14">
        <v>93.5</v>
      </c>
      <c r="J9" s="14">
        <v>5</v>
      </c>
      <c r="K9" s="14">
        <v>99.9</v>
      </c>
      <c r="L9" s="14">
        <v>5</v>
      </c>
      <c r="M9" s="14">
        <v>87</v>
      </c>
      <c r="N9" s="14">
        <v>5</v>
      </c>
      <c r="O9" s="14">
        <v>98.6</v>
      </c>
      <c r="P9" s="14">
        <v>5</v>
      </c>
      <c r="Q9" s="14">
        <v>95.3</v>
      </c>
      <c r="R9" s="14">
        <v>5</v>
      </c>
      <c r="S9" s="15">
        <f t="shared" si="0"/>
        <v>86.674999999999997</v>
      </c>
      <c r="T9" s="15">
        <f t="shared" si="0"/>
        <v>4.5</v>
      </c>
    </row>
    <row r="10" spans="1:20" s="16" customFormat="1" ht="28.8" customHeight="1" thickBot="1" x14ac:dyDescent="0.35">
      <c r="A10" s="12" t="s">
        <v>22</v>
      </c>
      <c r="B10" s="13" t="s">
        <v>23</v>
      </c>
      <c r="C10" s="14">
        <v>97.2</v>
      </c>
      <c r="D10" s="14">
        <v>4</v>
      </c>
      <c r="E10" s="14">
        <v>99.3</v>
      </c>
      <c r="F10" s="14">
        <v>4</v>
      </c>
      <c r="G10" s="14">
        <v>100</v>
      </c>
      <c r="H10" s="14">
        <v>5</v>
      </c>
      <c r="I10" s="14">
        <v>99.5</v>
      </c>
      <c r="J10" s="14">
        <v>5</v>
      </c>
      <c r="K10" s="14">
        <v>100</v>
      </c>
      <c r="L10" s="14">
        <v>5</v>
      </c>
      <c r="M10" s="14">
        <v>99.8</v>
      </c>
      <c r="N10" s="14">
        <v>4</v>
      </c>
      <c r="O10" s="14">
        <v>100</v>
      </c>
      <c r="P10" s="14">
        <v>5</v>
      </c>
      <c r="Q10" s="14">
        <v>97.8</v>
      </c>
      <c r="R10" s="14">
        <v>4</v>
      </c>
      <c r="S10" s="15">
        <f t="shared" si="0"/>
        <v>99.199999999999989</v>
      </c>
      <c r="T10" s="15">
        <f t="shared" si="0"/>
        <v>4.5</v>
      </c>
    </row>
    <row r="11" spans="1:20" s="16" customFormat="1" ht="28.8" customHeight="1" thickBot="1" x14ac:dyDescent="0.35">
      <c r="A11" s="12" t="s">
        <v>24</v>
      </c>
      <c r="B11" s="13" t="s">
        <v>25</v>
      </c>
      <c r="C11" s="14">
        <v>29.9</v>
      </c>
      <c r="D11" s="14">
        <v>4</v>
      </c>
      <c r="E11" s="14">
        <v>32.1</v>
      </c>
      <c r="F11" s="14">
        <v>3</v>
      </c>
      <c r="G11" s="14">
        <v>28.6</v>
      </c>
      <c r="H11" s="14">
        <v>4</v>
      </c>
      <c r="I11" s="14">
        <v>44.3</v>
      </c>
      <c r="J11" s="14">
        <v>1</v>
      </c>
      <c r="K11" s="14">
        <v>27.3</v>
      </c>
      <c r="L11" s="14">
        <v>4</v>
      </c>
      <c r="M11" s="14">
        <v>28</v>
      </c>
      <c r="N11" s="14">
        <v>4</v>
      </c>
      <c r="O11" s="14">
        <v>26.3</v>
      </c>
      <c r="P11" s="14">
        <v>4</v>
      </c>
      <c r="Q11" s="14">
        <v>18.399999999999999</v>
      </c>
      <c r="R11" s="14">
        <v>5</v>
      </c>
      <c r="S11" s="15">
        <f t="shared" si="0"/>
        <v>29.362500000000001</v>
      </c>
      <c r="T11" s="15">
        <f t="shared" si="0"/>
        <v>3.625</v>
      </c>
    </row>
    <row r="12" spans="1:20" s="16" customFormat="1" ht="28.8" customHeight="1" thickBot="1" x14ac:dyDescent="0.35">
      <c r="A12" s="12" t="s">
        <v>26</v>
      </c>
      <c r="B12" s="13" t="s">
        <v>27</v>
      </c>
      <c r="C12" s="14">
        <v>97.2</v>
      </c>
      <c r="D12" s="14">
        <v>4</v>
      </c>
      <c r="E12" s="14">
        <v>100</v>
      </c>
      <c r="F12" s="14">
        <v>5</v>
      </c>
      <c r="G12" s="14">
        <v>100</v>
      </c>
      <c r="H12" s="14">
        <v>5</v>
      </c>
      <c r="I12" s="14">
        <v>97.9</v>
      </c>
      <c r="J12" s="14">
        <v>4</v>
      </c>
      <c r="K12" s="14">
        <v>100</v>
      </c>
      <c r="L12" s="14">
        <v>5</v>
      </c>
      <c r="M12" s="14">
        <v>100</v>
      </c>
      <c r="N12" s="14">
        <v>5</v>
      </c>
      <c r="O12" s="14">
        <v>100</v>
      </c>
      <c r="P12" s="14">
        <v>5</v>
      </c>
      <c r="Q12" s="14">
        <v>99.9</v>
      </c>
      <c r="R12" s="14">
        <v>4</v>
      </c>
      <c r="S12" s="15">
        <f t="shared" si="0"/>
        <v>99.375</v>
      </c>
      <c r="T12" s="15">
        <f t="shared" si="0"/>
        <v>4.625</v>
      </c>
    </row>
    <row r="13" spans="1:20" ht="47.4" customHeight="1" thickBot="1" x14ac:dyDescent="0.35">
      <c r="A13" s="6" t="s">
        <v>28</v>
      </c>
      <c r="B13" s="7" t="s">
        <v>29</v>
      </c>
      <c r="C13" s="8">
        <v>0</v>
      </c>
      <c r="D13" s="8">
        <v>5</v>
      </c>
      <c r="E13" s="8">
        <v>0</v>
      </c>
      <c r="F13" s="8">
        <v>5</v>
      </c>
      <c r="G13" s="8">
        <v>0</v>
      </c>
      <c r="H13" s="8">
        <v>5</v>
      </c>
      <c r="I13" s="8">
        <v>0</v>
      </c>
      <c r="J13" s="8">
        <v>5</v>
      </c>
      <c r="K13" s="8">
        <v>0</v>
      </c>
      <c r="L13" s="8">
        <v>5</v>
      </c>
      <c r="M13" s="8">
        <v>0</v>
      </c>
      <c r="N13" s="8">
        <v>5</v>
      </c>
      <c r="O13" s="8">
        <v>0</v>
      </c>
      <c r="P13" s="8">
        <v>5</v>
      </c>
      <c r="Q13" s="8">
        <v>0</v>
      </c>
      <c r="R13" s="8">
        <v>5</v>
      </c>
      <c r="S13" s="9">
        <f t="shared" si="0"/>
        <v>0</v>
      </c>
      <c r="T13" s="9">
        <f t="shared" si="0"/>
        <v>5</v>
      </c>
    </row>
    <row r="14" spans="1:20" ht="68.400000000000006" customHeight="1" thickBot="1" x14ac:dyDescent="0.35">
      <c r="A14" s="6" t="s">
        <v>30</v>
      </c>
      <c r="B14" s="7" t="s">
        <v>31</v>
      </c>
      <c r="C14" s="8">
        <v>0</v>
      </c>
      <c r="D14" s="8">
        <v>5</v>
      </c>
      <c r="E14" s="8">
        <v>0</v>
      </c>
      <c r="F14" s="8">
        <v>5</v>
      </c>
      <c r="G14" s="8">
        <v>0</v>
      </c>
      <c r="H14" s="8">
        <v>5</v>
      </c>
      <c r="I14" s="8">
        <v>0</v>
      </c>
      <c r="J14" s="8">
        <v>5</v>
      </c>
      <c r="K14" s="8">
        <v>0</v>
      </c>
      <c r="L14" s="8">
        <v>5</v>
      </c>
      <c r="M14" s="8">
        <v>0</v>
      </c>
      <c r="N14" s="8">
        <v>5</v>
      </c>
      <c r="O14" s="8">
        <v>0</v>
      </c>
      <c r="P14" s="8">
        <v>5</v>
      </c>
      <c r="Q14" s="8">
        <v>0</v>
      </c>
      <c r="R14" s="8">
        <v>5</v>
      </c>
      <c r="S14" s="9">
        <f t="shared" si="0"/>
        <v>0</v>
      </c>
      <c r="T14" s="9">
        <f t="shared" si="0"/>
        <v>5</v>
      </c>
    </row>
    <row r="15" spans="1:20" ht="50.4" customHeight="1" thickBot="1" x14ac:dyDescent="0.35">
      <c r="A15" s="6" t="s">
        <v>32</v>
      </c>
      <c r="B15" s="7" t="s">
        <v>33</v>
      </c>
      <c r="C15" s="8">
        <v>102</v>
      </c>
      <c r="D15" s="8">
        <v>5</v>
      </c>
      <c r="E15" s="8">
        <v>98</v>
      </c>
      <c r="F15" s="8">
        <v>5</v>
      </c>
      <c r="G15" s="8">
        <v>101.2</v>
      </c>
      <c r="H15" s="8">
        <v>5</v>
      </c>
      <c r="I15" s="8">
        <v>0</v>
      </c>
      <c r="J15" s="8">
        <v>5</v>
      </c>
      <c r="K15" s="8">
        <v>0</v>
      </c>
      <c r="L15" s="8">
        <v>5</v>
      </c>
      <c r="M15" s="8">
        <v>100</v>
      </c>
      <c r="N15" s="8">
        <v>5</v>
      </c>
      <c r="O15" s="8">
        <v>0</v>
      </c>
      <c r="P15" s="8">
        <v>5</v>
      </c>
      <c r="Q15" s="8">
        <v>100.6</v>
      </c>
      <c r="R15" s="8">
        <v>5</v>
      </c>
      <c r="S15" s="9">
        <f t="shared" si="0"/>
        <v>62.724999999999994</v>
      </c>
      <c r="T15" s="9">
        <f t="shared" si="0"/>
        <v>5</v>
      </c>
    </row>
    <row r="16" spans="1:20" ht="42" customHeight="1" thickBot="1" x14ac:dyDescent="0.35">
      <c r="A16" s="6" t="s">
        <v>34</v>
      </c>
      <c r="B16" s="7" t="s">
        <v>35</v>
      </c>
      <c r="C16" s="8">
        <v>97.4</v>
      </c>
      <c r="D16" s="8">
        <v>4</v>
      </c>
      <c r="E16" s="8">
        <v>99.3</v>
      </c>
      <c r="F16" s="8">
        <v>4</v>
      </c>
      <c r="G16" s="8">
        <v>100</v>
      </c>
      <c r="H16" s="8">
        <v>5</v>
      </c>
      <c r="I16" s="8">
        <v>99.6</v>
      </c>
      <c r="J16" s="8">
        <v>4</v>
      </c>
      <c r="K16" s="8">
        <v>100</v>
      </c>
      <c r="L16" s="8">
        <v>5</v>
      </c>
      <c r="M16" s="8">
        <v>99.8</v>
      </c>
      <c r="N16" s="8">
        <v>4</v>
      </c>
      <c r="O16" s="8">
        <v>100</v>
      </c>
      <c r="P16" s="8">
        <v>5</v>
      </c>
      <c r="Q16" s="8">
        <v>97.7</v>
      </c>
      <c r="R16" s="8">
        <v>4</v>
      </c>
      <c r="S16" s="9">
        <f t="shared" si="0"/>
        <v>99.224999999999994</v>
      </c>
      <c r="T16" s="9">
        <f t="shared" si="0"/>
        <v>4.375</v>
      </c>
    </row>
    <row r="17" spans="1:20" ht="64.8" customHeight="1" thickBot="1" x14ac:dyDescent="0.35">
      <c r="A17" s="6" t="s">
        <v>36</v>
      </c>
      <c r="B17" s="7" t="s">
        <v>37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9">
        <f t="shared" si="0"/>
        <v>0</v>
      </c>
      <c r="T17" s="9">
        <f t="shared" si="0"/>
        <v>0</v>
      </c>
    </row>
    <row r="18" spans="1:20" ht="40.200000000000003" customHeight="1" thickBot="1" x14ac:dyDescent="0.35">
      <c r="A18" s="6" t="s">
        <v>38</v>
      </c>
      <c r="B18" s="7" t="s">
        <v>39</v>
      </c>
      <c r="C18" s="8">
        <v>100</v>
      </c>
      <c r="D18" s="8">
        <v>5</v>
      </c>
      <c r="E18" s="8">
        <v>100</v>
      </c>
      <c r="F18" s="8">
        <v>5</v>
      </c>
      <c r="G18" s="8">
        <v>100</v>
      </c>
      <c r="H18" s="8">
        <v>5</v>
      </c>
      <c r="I18" s="10" t="s">
        <v>56</v>
      </c>
      <c r="J18" s="8">
        <v>5</v>
      </c>
      <c r="K18" s="10" t="s">
        <v>56</v>
      </c>
      <c r="L18" s="8">
        <v>5</v>
      </c>
      <c r="M18" s="10" t="s">
        <v>56</v>
      </c>
      <c r="N18" s="8">
        <v>5</v>
      </c>
      <c r="O18" s="8">
        <v>0</v>
      </c>
      <c r="P18" s="8">
        <v>0</v>
      </c>
      <c r="Q18" s="10" t="s">
        <v>56</v>
      </c>
      <c r="R18" s="8">
        <v>5</v>
      </c>
      <c r="S18" s="9">
        <f>(C18+E18+G18+O18)/8</f>
        <v>37.5</v>
      </c>
      <c r="T18" s="9">
        <f t="shared" si="0"/>
        <v>4.375</v>
      </c>
    </row>
    <row r="19" spans="1:20" ht="67.2" customHeight="1" thickBot="1" x14ac:dyDescent="0.35">
      <c r="A19" s="6" t="s">
        <v>40</v>
      </c>
      <c r="B19" s="7" t="s">
        <v>41</v>
      </c>
      <c r="C19" s="8">
        <v>0</v>
      </c>
      <c r="D19" s="8">
        <v>5</v>
      </c>
      <c r="E19" s="8">
        <v>0</v>
      </c>
      <c r="F19" s="8">
        <v>5</v>
      </c>
      <c r="G19" s="8">
        <v>0</v>
      </c>
      <c r="H19" s="8">
        <v>5</v>
      </c>
      <c r="I19" s="8">
        <v>0</v>
      </c>
      <c r="J19" s="8">
        <v>5</v>
      </c>
      <c r="K19" s="8">
        <v>0</v>
      </c>
      <c r="L19" s="8">
        <v>5</v>
      </c>
      <c r="M19" s="8">
        <v>0</v>
      </c>
      <c r="N19" s="8">
        <v>5</v>
      </c>
      <c r="O19" s="8">
        <v>0</v>
      </c>
      <c r="P19" s="8">
        <v>5</v>
      </c>
      <c r="Q19" s="8">
        <v>0</v>
      </c>
      <c r="R19" s="8">
        <v>5</v>
      </c>
      <c r="S19" s="9">
        <f t="shared" si="0"/>
        <v>0</v>
      </c>
      <c r="T19" s="9">
        <f t="shared" si="0"/>
        <v>5</v>
      </c>
    </row>
    <row r="20" spans="1:20" ht="34.200000000000003" customHeight="1" thickBot="1" x14ac:dyDescent="0.35">
      <c r="A20" s="6" t="s">
        <v>42</v>
      </c>
      <c r="B20" s="7" t="s">
        <v>43</v>
      </c>
      <c r="C20" s="8">
        <v>0</v>
      </c>
      <c r="D20" s="8">
        <v>5</v>
      </c>
      <c r="E20" s="8">
        <v>0</v>
      </c>
      <c r="F20" s="8">
        <v>5</v>
      </c>
      <c r="G20" s="14">
        <v>0</v>
      </c>
      <c r="H20" s="8">
        <v>5</v>
      </c>
      <c r="I20" s="8">
        <v>0</v>
      </c>
      <c r="J20" s="8">
        <v>5</v>
      </c>
      <c r="K20" s="8">
        <v>0</v>
      </c>
      <c r="L20" s="8">
        <v>5</v>
      </c>
      <c r="M20" s="8">
        <v>0</v>
      </c>
      <c r="N20" s="8">
        <v>5</v>
      </c>
      <c r="O20" s="8">
        <v>0</v>
      </c>
      <c r="P20" s="8">
        <v>5</v>
      </c>
      <c r="Q20" s="8">
        <v>0</v>
      </c>
      <c r="R20" s="8">
        <v>5</v>
      </c>
      <c r="S20" s="9">
        <f t="shared" si="0"/>
        <v>0</v>
      </c>
      <c r="T20" s="9">
        <f t="shared" si="0"/>
        <v>5</v>
      </c>
    </row>
    <row r="21" spans="1:20" ht="28.8" customHeight="1" thickBot="1" x14ac:dyDescent="0.35">
      <c r="A21" s="6" t="s">
        <v>44</v>
      </c>
      <c r="B21" s="7" t="s">
        <v>45</v>
      </c>
      <c r="C21" s="8">
        <v>112.4</v>
      </c>
      <c r="D21" s="8">
        <v>3</v>
      </c>
      <c r="E21" s="14">
        <v>113</v>
      </c>
      <c r="F21" s="14">
        <v>3</v>
      </c>
      <c r="G21" s="14">
        <v>95.8</v>
      </c>
      <c r="H21" s="8">
        <v>5</v>
      </c>
      <c r="I21" s="8">
        <v>82.1</v>
      </c>
      <c r="J21" s="8">
        <v>5</v>
      </c>
      <c r="K21" s="8">
        <v>515.4</v>
      </c>
      <c r="L21" s="8">
        <v>0</v>
      </c>
      <c r="M21" s="8">
        <v>0</v>
      </c>
      <c r="N21" s="8">
        <v>5</v>
      </c>
      <c r="O21" s="8">
        <v>81.3</v>
      </c>
      <c r="P21" s="8">
        <v>5</v>
      </c>
      <c r="Q21" s="8">
        <v>0</v>
      </c>
      <c r="R21" s="8">
        <v>5</v>
      </c>
      <c r="S21" s="9">
        <f t="shared" si="0"/>
        <v>124.99999999999999</v>
      </c>
      <c r="T21" s="9">
        <f t="shared" si="0"/>
        <v>3.875</v>
      </c>
    </row>
    <row r="22" spans="1:20" ht="36.6" customHeight="1" thickBot="1" x14ac:dyDescent="0.35">
      <c r="A22" s="6" t="s">
        <v>46</v>
      </c>
      <c r="B22" s="7" t="s">
        <v>47</v>
      </c>
      <c r="C22" s="8" t="s">
        <v>48</v>
      </c>
      <c r="D22" s="8">
        <v>5</v>
      </c>
      <c r="E22" s="8" t="s">
        <v>48</v>
      </c>
      <c r="F22" s="8">
        <v>5</v>
      </c>
      <c r="G22" s="8" t="s">
        <v>48</v>
      </c>
      <c r="H22" s="8">
        <v>5</v>
      </c>
      <c r="I22" s="8" t="s">
        <v>48</v>
      </c>
      <c r="J22" s="8">
        <v>5</v>
      </c>
      <c r="K22" s="8" t="s">
        <v>48</v>
      </c>
      <c r="L22" s="8">
        <v>5</v>
      </c>
      <c r="M22" s="8" t="s">
        <v>48</v>
      </c>
      <c r="N22" s="8">
        <v>5</v>
      </c>
      <c r="O22" s="8" t="s">
        <v>48</v>
      </c>
      <c r="P22" s="8">
        <v>5</v>
      </c>
      <c r="Q22" s="8" t="s">
        <v>48</v>
      </c>
      <c r="R22" s="8">
        <v>5</v>
      </c>
      <c r="S22" s="8" t="s">
        <v>48</v>
      </c>
      <c r="T22" s="9">
        <f t="shared" si="0"/>
        <v>5</v>
      </c>
    </row>
    <row r="23" spans="1:20" ht="35.4" customHeight="1" thickBot="1" x14ac:dyDescent="0.35">
      <c r="A23" s="6" t="s">
        <v>49</v>
      </c>
      <c r="B23" s="7" t="s">
        <v>50</v>
      </c>
      <c r="C23" s="8">
        <v>0</v>
      </c>
      <c r="D23" s="8">
        <v>5</v>
      </c>
      <c r="E23" s="8">
        <v>0</v>
      </c>
      <c r="F23" s="8">
        <v>5</v>
      </c>
      <c r="G23" s="8">
        <v>0</v>
      </c>
      <c r="H23" s="8">
        <v>5</v>
      </c>
      <c r="I23" s="8">
        <v>0</v>
      </c>
      <c r="J23" s="8">
        <v>5</v>
      </c>
      <c r="K23" s="8">
        <v>0</v>
      </c>
      <c r="L23" s="8">
        <v>5</v>
      </c>
      <c r="M23" s="8">
        <v>0</v>
      </c>
      <c r="N23" s="8">
        <v>5</v>
      </c>
      <c r="O23" s="8">
        <v>0</v>
      </c>
      <c r="P23" s="8">
        <v>5</v>
      </c>
      <c r="Q23" s="8">
        <v>0</v>
      </c>
      <c r="R23" s="8">
        <v>5</v>
      </c>
      <c r="S23" s="8">
        <f t="shared" si="0"/>
        <v>0</v>
      </c>
      <c r="T23" s="9">
        <f t="shared" si="0"/>
        <v>5</v>
      </c>
    </row>
    <row r="24" spans="1:20" ht="28.8" customHeight="1" thickBot="1" x14ac:dyDescent="0.35">
      <c r="A24" s="6" t="s">
        <v>51</v>
      </c>
      <c r="B24" s="7" t="s">
        <v>52</v>
      </c>
      <c r="C24" s="8">
        <v>0</v>
      </c>
      <c r="D24" s="8">
        <v>5</v>
      </c>
      <c r="E24" s="8">
        <v>0</v>
      </c>
      <c r="F24" s="8">
        <v>5</v>
      </c>
      <c r="G24" s="8">
        <v>0</v>
      </c>
      <c r="H24" s="8">
        <v>5</v>
      </c>
      <c r="I24" s="8">
        <v>0</v>
      </c>
      <c r="J24" s="8">
        <v>5</v>
      </c>
      <c r="K24" s="8">
        <v>0</v>
      </c>
      <c r="L24" s="8">
        <v>5</v>
      </c>
      <c r="M24" s="8">
        <v>0</v>
      </c>
      <c r="N24" s="8">
        <v>5</v>
      </c>
      <c r="O24" s="8">
        <v>0</v>
      </c>
      <c r="P24" s="8">
        <v>5</v>
      </c>
      <c r="Q24" s="8">
        <v>0</v>
      </c>
      <c r="R24" s="8">
        <v>5</v>
      </c>
      <c r="S24" s="8">
        <f t="shared" si="0"/>
        <v>0</v>
      </c>
      <c r="T24" s="9">
        <f t="shared" si="0"/>
        <v>5</v>
      </c>
    </row>
    <row r="25" spans="1:20" ht="28.8" customHeight="1" thickBot="1" x14ac:dyDescent="0.35">
      <c r="A25" s="19" t="s">
        <v>53</v>
      </c>
      <c r="B25" s="20"/>
      <c r="C25" s="10" t="s">
        <v>54</v>
      </c>
      <c r="D25" s="10">
        <f>SUM(D7:D24)</f>
        <v>75</v>
      </c>
      <c r="E25" s="10" t="s">
        <v>54</v>
      </c>
      <c r="F25" s="10">
        <f>SUM(F7:F24)</f>
        <v>79</v>
      </c>
      <c r="G25" s="10" t="s">
        <v>54</v>
      </c>
      <c r="H25" s="10">
        <f>SUM(H7:H24)</f>
        <v>84</v>
      </c>
      <c r="I25" s="10" t="s">
        <v>54</v>
      </c>
      <c r="J25" s="10">
        <f>SUM(J7:J24)</f>
        <v>79</v>
      </c>
      <c r="K25" s="10" t="s">
        <v>54</v>
      </c>
      <c r="L25" s="10">
        <f>SUM(L7:L24)</f>
        <v>79</v>
      </c>
      <c r="M25" s="10" t="s">
        <v>54</v>
      </c>
      <c r="N25" s="10">
        <f>SUM(N7:N24)</f>
        <v>82</v>
      </c>
      <c r="O25" s="10" t="s">
        <v>54</v>
      </c>
      <c r="P25" s="10">
        <f>SUM(P7:P24)</f>
        <v>79</v>
      </c>
      <c r="Q25" s="10" t="s">
        <v>54</v>
      </c>
      <c r="R25" s="10">
        <f>SUM(R7:R24)</f>
        <v>82</v>
      </c>
      <c r="S25" s="10" t="s">
        <v>54</v>
      </c>
      <c r="T25" s="9">
        <f>SUM(T7:T24)</f>
        <v>79.875</v>
      </c>
    </row>
    <row r="26" spans="1:20" ht="28.8" customHeight="1" x14ac:dyDescent="0.3">
      <c r="A26" s="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</row>
  </sheetData>
  <mergeCells count="12">
    <mergeCell ref="S5:T5"/>
    <mergeCell ref="A25:B25"/>
    <mergeCell ref="A1:S3"/>
    <mergeCell ref="B5:B6"/>
    <mergeCell ref="C5:D5"/>
    <mergeCell ref="E5:F5"/>
    <mergeCell ref="G5:H5"/>
    <mergeCell ref="I5:J5"/>
    <mergeCell ref="K5:L5"/>
    <mergeCell ref="M5:N5"/>
    <mergeCell ref="O5:P5"/>
    <mergeCell ref="Q5:R5"/>
  </mergeCells>
  <pageMargins left="0.25" right="0.25" top="0.75" bottom="0.75" header="0.3" footer="0.3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2019-04-10T11:26:18Z</dcterms:modified>
</cp:coreProperties>
</file>