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40" yWindow="288" windowWidth="14808" windowHeight="7836"/>
  </bookViews>
  <sheets>
    <sheet name="Лист1" sheetId="1" r:id="rId1"/>
    <sheet name="Лист2" sheetId="4" r:id="rId2"/>
    <sheet name="Лист3" sheetId="3" r:id="rId3"/>
  </sheets>
  <calcPr calcId="145621"/>
</workbook>
</file>

<file path=xl/calcChain.xml><?xml version="1.0" encoding="utf-8"?>
<calcChain xmlns="http://schemas.openxmlformats.org/spreadsheetml/2006/main">
  <c r="V539" i="1" l="1"/>
  <c r="V532" i="1" s="1"/>
  <c r="V525" i="1"/>
  <c r="V524" i="1" s="1"/>
  <c r="V502" i="1"/>
  <c r="V501" i="1" s="1"/>
  <c r="V481" i="1"/>
  <c r="V441" i="1"/>
  <c r="V431" i="1"/>
  <c r="V424" i="1" s="1"/>
  <c r="V369" i="1"/>
  <c r="V329" i="1"/>
  <c r="V174" i="1"/>
  <c r="V168" i="1" s="1"/>
  <c r="V122" i="1"/>
  <c r="V120" i="1" s="1"/>
  <c r="V96" i="1"/>
  <c r="V76" i="1"/>
  <c r="V10" i="1"/>
  <c r="V8" i="1" s="1"/>
  <c r="S539" i="1"/>
  <c r="S532" i="1" s="1"/>
  <c r="S525" i="1"/>
  <c r="S524" i="1" s="1"/>
  <c r="S502" i="1"/>
  <c r="S501" i="1" s="1"/>
  <c r="S481" i="1"/>
  <c r="S441" i="1"/>
  <c r="S431" i="1"/>
  <c r="S424" i="1" s="1"/>
  <c r="S369" i="1"/>
  <c r="S329" i="1"/>
  <c r="S174" i="1"/>
  <c r="S168" i="1" s="1"/>
  <c r="S122" i="1"/>
  <c r="S120" i="1" s="1"/>
  <c r="S96" i="1"/>
  <c r="S76" i="1"/>
  <c r="S10" i="1"/>
  <c r="T10" i="1"/>
  <c r="T8" i="1" s="1"/>
  <c r="T547" i="1" s="1"/>
  <c r="P539" i="1"/>
  <c r="P532" i="1" s="1"/>
  <c r="P525" i="1"/>
  <c r="P524" i="1"/>
  <c r="P502" i="1"/>
  <c r="P501" i="1"/>
  <c r="P481" i="1"/>
  <c r="P441" i="1"/>
  <c r="P431" i="1"/>
  <c r="P424" i="1" s="1"/>
  <c r="P415" i="1"/>
  <c r="P390" i="1"/>
  <c r="P389" i="1"/>
  <c r="P369" i="1"/>
  <c r="P329" i="1"/>
  <c r="P174" i="1"/>
  <c r="P168" i="1" s="1"/>
  <c r="P122" i="1"/>
  <c r="P120" i="1" s="1"/>
  <c r="P96" i="1"/>
  <c r="P76" i="1"/>
  <c r="P10" i="1"/>
  <c r="U441" i="1"/>
  <c r="R441" i="1"/>
  <c r="U539" i="1"/>
  <c r="R539" i="1"/>
  <c r="R532" i="1" s="1"/>
  <c r="U532" i="1"/>
  <c r="U525" i="1"/>
  <c r="R525" i="1"/>
  <c r="U524" i="1"/>
  <c r="R524" i="1"/>
  <c r="U502" i="1"/>
  <c r="R502" i="1"/>
  <c r="R501" i="1" s="1"/>
  <c r="U501" i="1"/>
  <c r="U481" i="1"/>
  <c r="R481" i="1"/>
  <c r="U369" i="1"/>
  <c r="R369" i="1"/>
  <c r="R431" i="1"/>
  <c r="R424" i="1" s="1"/>
  <c r="U431" i="1"/>
  <c r="U424" i="1" s="1"/>
  <c r="O431" i="1"/>
  <c r="U329" i="1"/>
  <c r="R329" i="1"/>
  <c r="U122" i="1"/>
  <c r="U120" i="1" s="1"/>
  <c r="R122" i="1"/>
  <c r="R120" i="1" s="1"/>
  <c r="U96" i="1"/>
  <c r="R96" i="1"/>
  <c r="U76" i="1"/>
  <c r="R76" i="1"/>
  <c r="U10" i="1"/>
  <c r="R10" i="1"/>
  <c r="U440" i="1" l="1"/>
  <c r="V328" i="1"/>
  <c r="S328" i="1"/>
  <c r="P328" i="1"/>
  <c r="P440" i="1"/>
  <c r="V440" i="1"/>
  <c r="V547" i="1" s="1"/>
  <c r="S440" i="1"/>
  <c r="R440" i="1"/>
  <c r="S8" i="1"/>
  <c r="P8" i="1"/>
  <c r="P547" i="1" s="1"/>
  <c r="U328" i="1"/>
  <c r="R328" i="1"/>
  <c r="M539" i="1"/>
  <c r="L539" i="1"/>
  <c r="M532" i="1"/>
  <c r="L532" i="1"/>
  <c r="M525" i="1"/>
  <c r="L525" i="1"/>
  <c r="M524" i="1"/>
  <c r="L524" i="1"/>
  <c r="M481" i="1"/>
  <c r="L481" i="1"/>
  <c r="M441" i="1"/>
  <c r="L441" i="1"/>
  <c r="M422" i="1"/>
  <c r="L422" i="1"/>
  <c r="M414" i="1"/>
  <c r="L414" i="1"/>
  <c r="M390" i="1"/>
  <c r="L390" i="1"/>
  <c r="M389" i="1"/>
  <c r="L389" i="1"/>
  <c r="M369" i="1"/>
  <c r="L369" i="1"/>
  <c r="M321" i="1"/>
  <c r="L321" i="1"/>
  <c r="M276" i="1"/>
  <c r="L276" i="1"/>
  <c r="M275" i="1"/>
  <c r="L275" i="1"/>
  <c r="M250" i="1"/>
  <c r="L250" i="1"/>
  <c r="M249" i="1"/>
  <c r="L249" i="1"/>
  <c r="M229" i="1"/>
  <c r="L229" i="1"/>
  <c r="M184" i="1"/>
  <c r="L184" i="1"/>
  <c r="M174" i="1"/>
  <c r="M168" i="1" s="1"/>
  <c r="L174" i="1"/>
  <c r="L168" i="1" s="1"/>
  <c r="M122" i="1"/>
  <c r="L122" i="1"/>
  <c r="M120" i="1"/>
  <c r="L120" i="1"/>
  <c r="M97" i="1"/>
  <c r="L97" i="1"/>
  <c r="M96" i="1"/>
  <c r="L96" i="1"/>
  <c r="M76" i="1"/>
  <c r="L76" i="1"/>
  <c r="M10" i="1"/>
  <c r="M8" i="1" s="1"/>
  <c r="L10" i="1"/>
  <c r="L8" i="1" s="1"/>
  <c r="S547" i="1" l="1"/>
  <c r="N174" i="1"/>
  <c r="N168" i="1" s="1"/>
  <c r="O174" i="1"/>
  <c r="O168" i="1" s="1"/>
  <c r="Q174" i="1"/>
  <c r="Q168" i="1" s="1"/>
  <c r="R174" i="1"/>
  <c r="R168" i="1" s="1"/>
  <c r="R8" i="1" s="1"/>
  <c r="R547" i="1" s="1"/>
  <c r="U174" i="1"/>
  <c r="U168" i="1" s="1"/>
  <c r="U8" i="1" s="1"/>
  <c r="U547" i="1" s="1"/>
  <c r="O525" i="1" l="1"/>
  <c r="Q10" i="1" l="1"/>
  <c r="Q8" i="1" s="1"/>
  <c r="O539" i="1" l="1"/>
  <c r="N502" i="1"/>
  <c r="O502" i="1"/>
  <c r="O390" i="1"/>
  <c r="O389" i="1" s="1"/>
  <c r="O122" i="1"/>
  <c r="O532" i="1" l="1"/>
  <c r="O524" i="1"/>
  <c r="O501" i="1"/>
  <c r="O481" i="1"/>
  <c r="O441" i="1"/>
  <c r="O424" i="1"/>
  <c r="O415" i="1"/>
  <c r="O369" i="1"/>
  <c r="O329" i="1"/>
  <c r="O120" i="1"/>
  <c r="O96" i="1"/>
  <c r="O76" i="1"/>
  <c r="O10" i="1"/>
  <c r="O440" i="1" l="1"/>
  <c r="O328" i="1"/>
  <c r="O8" i="1"/>
  <c r="N525" i="1"/>
  <c r="O547" i="1" l="1"/>
  <c r="N10" i="1" l="1"/>
  <c r="N539" i="1" l="1"/>
  <c r="N533" i="1"/>
  <c r="N524" i="1"/>
  <c r="N501" i="1"/>
  <c r="N481" i="1"/>
  <c r="N441" i="1"/>
  <c r="N424" i="1"/>
  <c r="N415" i="1"/>
  <c r="N390" i="1"/>
  <c r="N389" i="1" s="1"/>
  <c r="N369" i="1"/>
  <c r="N329" i="1"/>
  <c r="N322" i="1"/>
  <c r="N277" i="1"/>
  <c r="N276" i="1" s="1"/>
  <c r="N251" i="1"/>
  <c r="N250" i="1" s="1"/>
  <c r="N230" i="1"/>
  <c r="N185" i="1"/>
  <c r="N122" i="1"/>
  <c r="N120" i="1" s="1"/>
  <c r="N97" i="1"/>
  <c r="N96" i="1" s="1"/>
  <c r="N76" i="1"/>
  <c r="N8" i="1" l="1"/>
  <c r="N328" i="1"/>
  <c r="N532" i="1"/>
  <c r="N440" i="1" s="1"/>
  <c r="N183" i="1"/>
  <c r="N547" i="1" l="1"/>
  <c r="AD9" i="1"/>
  <c r="L329" i="1"/>
  <c r="L327" i="1"/>
  <c r="L545" i="1"/>
  <c r="L440" i="1"/>
  <c r="M440" i="1"/>
  <c r="M502" i="1"/>
  <c r="M501" i="1"/>
  <c r="M329" i="1"/>
  <c r="M327" i="1"/>
  <c r="M545" i="1"/>
  <c r="L502" i="1"/>
  <c r="L501" i="1"/>
</calcChain>
</file>

<file path=xl/sharedStrings.xml><?xml version="1.0" encoding="utf-8"?>
<sst xmlns="http://schemas.openxmlformats.org/spreadsheetml/2006/main" count="1960" uniqueCount="948">
  <si>
    <t>плановый период</t>
  </si>
  <si>
    <t>раздел</t>
  </si>
  <si>
    <t>подраздел</t>
  </si>
  <si>
    <t>по плану</t>
  </si>
  <si>
    <t>х</t>
  </si>
  <si>
    <t>…</t>
  </si>
  <si>
    <t>по факту исполнения</t>
  </si>
  <si>
    <t>17</t>
  </si>
  <si>
    <t>Наименование полномочия, расходного обязательства</t>
  </si>
  <si>
    <t>Правовое основание финансового обеспечения и расходования средств     (нормативные правовые акт, договоры, соглашения)</t>
  </si>
  <si>
    <t>Код расхода по БК</t>
  </si>
  <si>
    <t xml:space="preserve">Объем средств на исполнение расходного обязательства </t>
  </si>
  <si>
    <t>ID_Form = 1000368</t>
  </si>
  <si>
    <t xml:space="preserve"> Российской Федерации</t>
  </si>
  <si>
    <t xml:space="preserve"> субъекта Российской Федерации</t>
  </si>
  <si>
    <t>6</t>
  </si>
  <si>
    <t>Наименование  номер и дата</t>
  </si>
  <si>
    <t>Номер статьи (подстатьи), пункта (подпункта )</t>
  </si>
  <si>
    <t>Дата вступления в силу и срок действия</t>
  </si>
  <si>
    <t>8</t>
  </si>
  <si>
    <t>29</t>
  </si>
  <si>
    <t>Расходные обязательства, возникшие в результате принятия нормативных правовых актов муниципального района, заключения договоров (соглашений), всего</t>
  </si>
  <si>
    <t>377</t>
  </si>
  <si>
    <t>из них:</t>
  </si>
  <si>
    <t>1.1.             </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</si>
  <si>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</si>
  <si>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1.1.1. </t>
  </si>
  <si>
    <t>составление и рассмотрение проекта бюджета муниципального района, утверждение и исполнение бюджета муниципального района, осуществление контроля за его исполнением, составление и утверждение отчета об исполнении бюджета муниципального района</t>
  </si>
  <si>
    <t xml:space="preserve">1.1.2.      </t>
  </si>
  <si>
    <t>установление, изменение и отмена местных налогов и сборов муниципального района</t>
  </si>
  <si>
    <t>1.1.3.    </t>
  </si>
  <si>
    <t>владение, пользование и распоряжение имуществом, находящимся в муниципальной собственности муниципального района</t>
  </si>
  <si>
    <t xml:space="preserve">1.1.4.      </t>
  </si>
  <si>
    <t>организация в границах муниципального района электро- и газоснабжения поселений в пределах полномочий, установленных законодательством Российской Федерации</t>
  </si>
  <si>
    <t>1.1.5.       </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</si>
  <si>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</si>
  <si>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1.1.6.       </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</si>
  <si>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t>
  </si>
  <si>
    <t>1.1.7.       </t>
  </si>
  <si>
    <t>участие в профилактике терроризма и экстремизма, а также в минимизации и (или) ликвидации последствий проявлений терроризма и экстремизма на территории муниципального района</t>
  </si>
  <si>
    <t>1.1.8.       </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</si>
  <si>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</si>
  <si>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1.1.9.       </t>
  </si>
  <si>
    <t>участие в предупреждении и ликвидации последствий чрезвычайных ситуаций на территории муниципального района</t>
  </si>
  <si>
    <t>1.1.10.   </t>
  </si>
  <si>
    <t>организация охраны общественного порядка на территории муниципального района муниципальной милицией</t>
  </si>
  <si>
    <t>1.1.11.   </t>
  </si>
  <si>
    <t>предоставление помещения для работы на обслуживаемом административном участке муниципального района сотруднику, замещающему должность участкового уполномоченного полиции</t>
  </si>
  <si>
    <t>1.1.12.   </t>
  </si>
  <si>
    <t>до 1 января 2017 года предоставление сотруднику, замещающему должность участкового уполномоченного полиции, и членам его семьи жилого помещения на период выполнения сотрудником обязанностей по указанной должности</t>
  </si>
  <si>
    <t>1.1.13.   </t>
  </si>
  <si>
    <t>организация мероприятий межпоселенческого характера по охране окружающей среды</t>
  </si>
  <si>
    <t>1.1.14.   </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</si>
  <si>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а также организация отдыха детей в каникулярное время</t>
  </si>
  <si>
    <t>1.1.15.   </t>
  </si>
  <si>
    <t>создание условий для оказания медицинской помощи населению на территории муниципального района (за исключением территорий поселений,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</si>
  <si>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1.1.16.   </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</si>
  <si>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</si>
  <si>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1.1.17.   </t>
  </si>
  <si>
    <t>утверждение схем территориального планирования муниципального района, утверждение подготовленной на основе схемы территориального планирования муниципального района документации по планировке территории, ведение информационной системы обеспечения градостроительной деятельности, осуществляемой на территории муниципального района, резервирование и изъятие земельных участков в границах муниципального района для муниципальных нужд</t>
  </si>
  <si>
    <t>1.1.18.   </t>
  </si>
  <si>
    <t>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района, аннулирование таких разрешений, выдача предписаний о демонтаже самовольно установленных рекламных конструкций на территории муниципального района, осуществляемые в соответствии с Федеральным законом от 13 марта 2006 года № 38-ФЗ «О рекламе»</t>
  </si>
  <si>
    <t>1.1.19.   </t>
  </si>
  <si>
    <t>формирование и содержание муниципального архива, включая хранение архивных фондов поселений</t>
  </si>
  <si>
    <t>1.1.20.   </t>
  </si>
  <si>
    <t>содержание на территории муниципального района межпоселенческих мест захоронения, организация ритуальных услуг</t>
  </si>
  <si>
    <t>1.1.21.   </t>
  </si>
  <si>
    <t>создание условий для обеспечения поселений, входящих в состав муниципального района, услугами связи, общественного питания, торговли и бытового обслуживания</t>
  </si>
  <si>
    <t>1.1.22.   </t>
  </si>
  <si>
    <t>организация библиотечного обслуживания населения межпоселенческими библиотеками, комплектование и обеспечение сохранности их библиотечных фондов</t>
  </si>
  <si>
    <t>1.1.23.   </t>
  </si>
  <si>
    <t>создание условий для обеспечения поселений, входящих в состав муниципального района, услугами по организации досуга и услугами организаций культуры</t>
  </si>
  <si>
    <t>1.1.24.   </t>
  </si>
  <si>
    <t>создание условий для развития местного традиционного народного художественного творчества в поселениях, входящих в состав муниципального района</t>
  </si>
  <si>
    <t>1.1.25.   </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</si>
  <si>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</si>
  <si>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1.1.26.   </t>
  </si>
  <si>
    <t>организация и осуществление мероприятий по территориальной обороне и гражданской обороне, защите населения и территории муниципального района от чрезвычайных ситуаций природного и техногенного характера</t>
  </si>
  <si>
    <t>1.1.27.   </t>
  </si>
  <si>
    <t>создание, развитие и обеспечение охраны лечебно-оздоровительных местностей и курортов местного значения на территории муниципального района, а также осуществление муниципального контроля в области использования и охраны особо охраняемых природных территорий местного значения</t>
  </si>
  <si>
    <t>1.1.28.   </t>
  </si>
  <si>
    <t>организация и осуществление мероприятий по мобилизационной подготовке муниципальных предприятий и учреждений, находящихся на территории муниципального района</t>
  </si>
  <si>
    <t>1.1.29.   </t>
  </si>
  <si>
    <t>осуществление мероприятий по обеспечению безопасности людей на водных объектах, охране их жизни и здоровья</t>
  </si>
  <si>
    <t>1.1.30.   </t>
  </si>
  <si>
    <t>создание условий для развития сельскохозяйственного производства в поселениях, расширения рынка сельскохозяйственной продукции, сырья и продовольствия, содействие развитию малого и среднего предпринимательства, оказание поддержки социально ориентированным некоммерческим организациям, благотворительной деятельности и добровольчеству</t>
  </si>
  <si>
    <t>1.1.31.   </t>
  </si>
  <si>
    <t>обеспечение условий для развития на территории муниципального района физической культуры, школьного спорта и массового спорта, организация проведения официальных физкультурно-оздоровительных и спортивных мероприятий муниципального района</t>
  </si>
  <si>
    <t>1.1.32.   </t>
  </si>
  <si>
    <t>организация и осуществление мероприятий межпоселенческого характера по работе с детьми и молодежью</t>
  </si>
  <si>
    <t>1.1.33.   </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</si>
  <si>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</si>
  <si>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1.1.34.   </t>
  </si>
  <si>
    <t>осуществление муниципального лесного контроля</t>
  </si>
  <si>
    <t>1.1.35.   </t>
  </si>
  <si>
    <t>обеспечение выполнения работ, необходимых для создания искусственных земельных участков для нужд муниципального района, проведение открытого аукциона на право заключить договор о создании искусственного земельного участка в соответствии с федеральным законом</t>
  </si>
  <si>
    <t>1.1.36.   </t>
  </si>
  <si>
    <t>осуществление мер по противодействию коррупции в границах муниципального района</t>
  </si>
  <si>
    <t>1.1.37.   </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</si>
  <si>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межселенной территории муниципального района, изменение, аннулирование таких наименований, размещение информации в государственном адресном реестре</t>
  </si>
  <si>
    <t>1.1.38.   </t>
  </si>
  <si>
    <t>осуществление муниципального земельного контроля на межселенной территории муниципального района</t>
  </si>
  <si>
    <t>1.1.39.   </t>
  </si>
  <si>
    <t>организация в соответствии с Федеральным законом от 24 июля 2007 года № 221-ФЗ «О государственном кадастре недвижимости» выполнения комплексных кадастровых работ и утверждение карты-плана территории</t>
  </si>
  <si>
    <t>1.1.40.   </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</si>
  <si>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</si>
  <si>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1.1.41.   </t>
  </si>
  <si>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на территории сельского поселения</t>
  </si>
  <si>
    <t>1.1.42.   </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</si>
  <si>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на территории сельского поселения</t>
  </si>
  <si>
    <t>1.1.43.   </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</si>
  <si>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t>
  </si>
  <si>
    <t>1.1.44.   </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</si>
  <si>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сельского поселения</t>
  </si>
  <si>
    <t>1.1.45.   </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</si>
  <si>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 на территории сельского поселения</t>
  </si>
  <si>
    <t>1.1.46.   </t>
  </si>
  <si>
    <t>участие в предупреждении и ликвидации последствий чрезвычайных ситуаций в границах сельского поселения</t>
  </si>
  <si>
    <t>1.1.47.   </t>
  </si>
  <si>
    <t>организация библиотечного обслуживания населения, комплектование и обеспечение сохранности библиотечных фондов библиотек сельского поселения</t>
  </si>
  <si>
    <t>1.1.48.   </t>
  </si>
  <si>
    <t>сохранение, использование и популяризация объектов культурного наследия (памятников истории и культуры), находящихся в собственности сельского поселения, охрана объектов культурного наследия (памятников истории и культуры) местного (муниципального) значения, расположенных на территории сельского поселения</t>
  </si>
  <si>
    <t>1.1.49.   </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</si>
  <si>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 на территории сельского поселения</t>
  </si>
  <si>
    <t>1.1.50.   </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</si>
  <si>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территории сельского поселения</t>
  </si>
  <si>
    <t>1.1.51.   </t>
  </si>
  <si>
    <t>использование, охрана, защита, воспроизводство лесов, лесов особо охраняемых природных территорий, расположенных в границах населенных пунктов сельского поселения</t>
  </si>
  <si>
    <t>1.1.52.   </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</si>
  <si>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 территории сельского поселения</t>
  </si>
  <si>
    <t>1.1.53.   </t>
  </si>
  <si>
    <t>организация ритуальных услуг и содержание мест захоронения на территории сельского поселения</t>
  </si>
  <si>
    <t>1.1.54.   </t>
  </si>
  <si>
    <t>организация и осуществление мероприятий по территориальной обороне и гражданской обороне, защите населения и территории сельского поселения от чрезвычайных ситуаций природного и техногенного характера на территории сельского поселения</t>
  </si>
  <si>
    <t>1.1.55.   </t>
  </si>
  <si>
    <t>создание, содержание и организация деятельности аварийно-спасательных служб и (или) аварийно-спасательных формирований на территории сельского поселения</t>
  </si>
  <si>
    <t>1.1.56.   </t>
  </si>
  <si>
    <t>осуществление мероприятий по обеспечению безопасности людей на водных объектах, охране их жизни и здоровья на территории сельского поселения</t>
  </si>
  <si>
    <t>1.1.57.   </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</si>
  <si>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 на территории сельского поселения</t>
  </si>
  <si>
    <t>1.1.58.   </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</si>
  <si>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 на территории сельского поселения</t>
  </si>
  <si>
    <t>1.1.59.   </t>
  </si>
  <si>
    <t>осуществление муниципального лесного контроля на территории сельского поселения</t>
  </si>
  <si>
    <t>1.1.60.   </t>
  </si>
  <si>
    <t>предоставление помещения для работы на обслуживаемом административном участке сельского поселения сотруднику, замещающему должность участкового уполномоченного полиции на территории сельского поселения</t>
  </si>
  <si>
    <t>1.1.61.   </t>
  </si>
  <si>
    <t>до 1 января 2017 года предоставление сотруднику, замещающему должность участкового уполномоченного полиции, и членам его семьи жилого помещения на период выполнения сотрудником обязанностей по указанной должности на территории сельского поселения на территории сельского поселения</t>
  </si>
  <si>
    <t>1.1.62.   </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</si>
  <si>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года № 7-ФЗ «О некоммерческих организациях» на территории сельского поселения</t>
  </si>
  <si>
    <t>1.1.63.   </t>
  </si>
  <si>
    <t>обеспечение выполнения работ, необходимых для создания искусственных земельных участков для нужд сельского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 на территории сельского поселения</t>
  </si>
  <si>
    <t>1.1.64.   </t>
  </si>
  <si>
    <t>осуществление мер по противодействию коррупции в границах сельского поселения</t>
  </si>
  <si>
    <t>1.1.65.   </t>
  </si>
  <si>
    <t>участие в соответствии с Федеральным законом от 24 июля 2007 года № 221-ФЗ «О государственном кадастре недвижимости» в выполнении комплексных кадастровых работ на территории сельского поселения</t>
  </si>
  <si>
    <t>1.2.             </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</si>
  <si>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всего</t>
  </si>
  <si>
    <t>1.2.1.       </t>
  </si>
  <si>
    <t>функционирование органов местного самоуправления</t>
  </si>
  <si>
    <t>1.2.2.       </t>
  </si>
  <si>
    <t>финансирование муниципальных учреждений</t>
  </si>
  <si>
    <t>1.2.3.       </t>
  </si>
  <si>
    <t>принятие устава муниципального образования и внесение в него изменений и дополнений, издание муниципальных правовых актов</t>
  </si>
  <si>
    <t>1.2.4.       </t>
  </si>
  <si>
    <t>установление официальных символов муниципального образования</t>
  </si>
  <si>
    <t>1.2.5.       </t>
  </si>
  <si>
    <t>создание муниципальных предприятий и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t>
  </si>
  <si>
    <t>1.2.6.       </t>
  </si>
  <si>
    <t>установление тарифов на услуги, предоставляемые муниципальными предприятиями и учреждениями, и работы, выполняемые муниципальными предприятиями и учреждениями, если иное не предусмотрено федеральными законами</t>
  </si>
  <si>
    <t>1.2.7.       </t>
  </si>
  <si>
    <t>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t>
  </si>
  <si>
    <t>1.2.8.       </t>
  </si>
  <si>
    <t>полномочиями по организации теплоснабжения, предусмотренными Федеральным законом «О теплоснабжении»</t>
  </si>
  <si>
    <t>1.2.9.       </t>
  </si>
  <si>
    <t>полномочиями в сфере водоснабжения и водоотведения, предусмотренными Федеральным законом «О водоснабжении и водоотведении»</t>
  </si>
  <si>
    <t>1.2.10.   </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</si>
  <si>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</si>
  <si>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1.2.11.   </t>
  </si>
  <si>
    <t>принятие и организация выполнения планов и программ комплексного социально-экономического развития муниципального образования, а также организация сбора статистических показателей, характеризующих состояние экономики и социальной сферы муниципального образования, и предоставление указанных данных органам государственной власти в порядке, установленном Правительством Российской Федерации</t>
  </si>
  <si>
    <t>1.2.12.   </t>
  </si>
  <si>
    <t>разработка и утверждение программ комплексного развития систем коммунальной инфраструктуры поселений, городских округов, программ комплексного развития транспортной инфраструктуры поселений, городских округов, программ комплексного развития социальной инфраструктуры поселений, городских округов, требования к которым устанавливаются Правительством Российской Федерации</t>
  </si>
  <si>
    <t>1.2.13.   </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</si>
  <si>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</si>
  <si>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1.2.14.   </t>
  </si>
  <si>
    <t>осуществление международных и внешнеэкономических связей в соответствии с федеральными законами</t>
  </si>
  <si>
    <t>1.2.15.   </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</si>
  <si>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t>
  </si>
  <si>
    <t>1.2.16.   </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</si>
  <si>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</si>
  <si>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1.2.17.   </t>
  </si>
  <si>
    <t>1.2.99.</t>
  </si>
  <si>
    <t>1.3.             </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</si>
  <si>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 на решение вопросов, не отнесенных к вопросам местного значения муниципального района, всего</t>
  </si>
  <si>
    <t>1.3.1.       </t>
  </si>
  <si>
    <t>по перечню, предусмотренному Федеральным законом от 06.10.2003 № 131-ФЗ «Об общих принципах организации местного самоуправления в Российской Федерации», всего</t>
  </si>
  <si>
    <t>1.3.1.1.  </t>
  </si>
  <si>
    <t>создание музеев муниципального района</t>
  </si>
  <si>
    <t>1.3.1.2.  </t>
  </si>
  <si>
    <t>участие в осуществлении деятельности по опеке и попечительству</t>
  </si>
  <si>
    <t>1.3.1.3.  </t>
  </si>
  <si>
    <t>создание условий для осуществления деятельности, связанной с реализацией прав местных национально-культурных автономий на территории муниципального района</t>
  </si>
  <si>
    <t>1.3.1.4. </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</si>
  <si>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муниципального района</t>
  </si>
  <si>
    <t>1.3.1.5.   </t>
  </si>
  <si>
    <t>осуществление функций учредителя муниципальных образовательных организаций высшего образования, находящихся в их ведении по состоянию на 31 декабря 2008 года</t>
  </si>
  <si>
    <t>1.3.1.6.</t>
  </si>
  <si>
    <t>создание условий для развития туризма</t>
  </si>
  <si>
    <t>1.3.1.7. </t>
  </si>
  <si>
    <t>оказание поддержки общественным наблюдательным комиссиям, осуществляющим общественный контроль за обеспечением прав человека и содействие лицам, находящимся в местах принудительного содержания</t>
  </si>
  <si>
    <t>1.3.1.8.                        </t>
  </si>
  <si>
    <t>оказание поддержки общественным объединениям инвалидов, а также созданным общероссийскими общественными объединениями инвалидов организациям в соответствии с Федеральным законом от 24 ноября 1995 года № 181-ФЗ «О социальной защите инвалидов в Российской Федерации»</t>
  </si>
  <si>
    <t>1.3.1.9.  </t>
  </si>
  <si>
    <t>осуществление мероприятий, предусмотренных Федеральным законом «О донорстве крови и ее компонентов»</t>
  </si>
  <si>
    <t>1.3.1.10.</t>
  </si>
  <si>
    <t>совершение нотариальных действий, предусмотренных законодательством, в случае отсутствия в расположенном на межселенной территории населенном пункте нотариуса</t>
  </si>
  <si>
    <t>1.3.1.11.                    </t>
  </si>
  <si>
    <t>создание условий для организации проведения независимой оценки качества оказания услуг организациями в порядке и на условиях, которые установлены федеральными законами</t>
  </si>
  <si>
    <t>1.3.1.12. </t>
  </si>
  <si>
    <t>1.3.1.98.</t>
  </si>
  <si>
    <t>1.3.2.       </t>
  </si>
  <si>
    <t>по участию в осуществлении государственных полномочий (не переданных в соответствии со статьей 19 Федерального закона от 06.10.2003 № 131-ФЗ «Об общих принципах организации местного самоуправления в Российской Федерации»), если это участие предусмотрено федеральными законами, всего</t>
  </si>
  <si>
    <t>1.3.2.1.    </t>
  </si>
  <si>
    <t>1.3.2.99</t>
  </si>
  <si>
    <t>1.3.3.       </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</si>
  <si>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</si>
  <si>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1.3.3.1.  </t>
  </si>
  <si>
    <t>1.3.3.99.</t>
  </si>
  <si>
    <t>1.4.             </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</si>
  <si>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t>
  </si>
  <si>
    <t>Федерации, всего</t>
  </si>
  <si>
    <t>1.4.1.       </t>
  </si>
  <si>
    <t>за счет субвенций, предоставленных из федерального бюджета или бюджета субъекта Российской Федерации, всего</t>
  </si>
  <si>
    <t>1.4.1.1.</t>
  </si>
  <si>
    <t>Субвенции на возмещение части затрат сельскохозяйственных товаропроизводителей на уплату страховой премии, начисленной по договору сельскохозяйственного страхования в области животноводства, за счет средств областного бюджета</t>
  </si>
  <si>
    <t>1.4.1.2.  </t>
  </si>
  <si>
    <t xml:space="preserve">Субвенции на исполнение полномочий в сфере общего образования в муниципальных дошкольных образовательных организациях </t>
  </si>
  <si>
    <t>1.4.1.3.                        </t>
  </si>
  <si>
    <t xml:space="preserve">Субвенции на исполнение полномочий по финансовому обеспечению получения дошкольного образования  в частных дошкольных образовательных организациях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t>
  </si>
  <si>
    <t>1.4.1.4.  </t>
  </si>
  <si>
    <t>Субвенции на осуществление полномочий по созданию и организации деятельности муниципальных комиссий по  делам несовершеннолетних и защите их прав</t>
  </si>
  <si>
    <t>1.4.1.5.  </t>
  </si>
  <si>
    <t xml:space="preserve">Субвенции на осуществление полномочий по поддержке сельскохозяйственного производства </t>
  </si>
  <si>
    <t>1.4.1.6.                        </t>
  </si>
  <si>
    <t>Субвенции на осуществление полномочий по организационно-техническому и информационно-методическому сопровождению аттестации педагогических работников муниципальных и частных организаций, осуществляющих образовательную деятельность, с целью установления соответствия уровня квалификации требованиям, предъявляемым к первой квалификационной категории</t>
  </si>
  <si>
    <t>1.4.1.7.  </t>
  </si>
  <si>
    <t xml:space="preserve">Субвенции на осуществление полномочий по организации и осуществлению деятельности по опеке и попечительству в отношении несовершеннолетних граждан </t>
  </si>
  <si>
    <t>1.4.1.8.  </t>
  </si>
  <si>
    <t>Субвенции на исполнение полномочий в сфере общего образования в муниципальных общеобразовательных организациях</t>
  </si>
  <si>
    <t>1.4.1.9. </t>
  </si>
  <si>
    <t>Субвенции бюджету городского округа город Нижний Новгород на осуществление полномочий в области социальной поддержки и социального обслуживания семей, имеющих детей</t>
  </si>
  <si>
    <t>1.4.1.10.                    </t>
  </si>
  <si>
    <t xml:space="preserve">Субвенции на осуществление выплаты компенсации части родительской платы за присмотр и уход за ребенком в государственных и муниципальных дошкольных образовательных организациях, частных образовательных организациях, реализующих образовательную программу дошкольного образования, в том числе обеспечение организации выплаты компенсации части родительской платы </t>
  </si>
  <si>
    <t>1.4.1.11.                    </t>
  </si>
  <si>
    <t xml:space="preserve">Субвенции на осуществление органами местного самоуправления муниципальных районов полномочий органов государственной власти Нижегородской области по расчету и предоставлению дотаций бюджетам поселений </t>
  </si>
  <si>
    <t>1.4.1.12.                    </t>
  </si>
  <si>
    <t>1.4.1.13.</t>
  </si>
  <si>
    <t>1.4.1.14.                    </t>
  </si>
  <si>
    <t>Субвенции на исполнение полномочий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</si>
  <si>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1.4.1.15.</t>
  </si>
  <si>
    <t>1.4.1.16. </t>
  </si>
  <si>
    <t>1.4.1.17.</t>
  </si>
  <si>
    <t>1.4.1.18.                    </t>
  </si>
  <si>
    <t>Субвенции на осуществление выплат на возмещение части расходов по приобретению путевок в детские санатории, санаторно-оздоровительные центры (лагеря) круглогодичного действия и иные организации, осуществляющие санаторно-курортное лечение детей в соответствии с имеющейся лицензией, иные организации, осуществляющие санаторно-курортную помощь детям в соответствии с имеющейся лицензией, расположенные на территории Российской Федерации</t>
  </si>
  <si>
    <t>1.4.1.19. </t>
  </si>
  <si>
    <t>Субвенции на стабилизацию и увеличение поголовья крупного рогатого скота за счет средств областного бюджета</t>
  </si>
  <si>
    <t>1.4.1.20.                    </t>
  </si>
  <si>
    <t xml:space="preserve">Субвенции для финансового обеспечения стимулирования производства сельскохозяйственной продукции гражданами, ведущими личное подсобное хозяйство, за счет средств областного бюджета </t>
  </si>
  <si>
    <t>1.4.1.21.                    </t>
  </si>
  <si>
    <t>Субвенции на осуществление полномочий по организации проведения мероприятий по предупреждению и ликвидации болезней животных, их лечению, защите населения от болезней, общих для человека и животных, в части обеспечения безопасности сибиреязвенных скотомогильников</t>
  </si>
  <si>
    <t>1.4.1.22.                    </t>
  </si>
  <si>
    <t xml:space="preserve">Субвенции на осуществление полномочий по организации проведения мероприятий по предупреждению и ликвидации болезней животных, их лечению, защите населения от болезней, общих для человека и животных, в части регулирования численности безнадзорных животных </t>
  </si>
  <si>
    <t>1.4.1.23.                    </t>
  </si>
  <si>
    <t>1.4.1.24.                    </t>
  </si>
  <si>
    <t>1.4.1.25.                    </t>
  </si>
  <si>
    <t>Субвенции на проведение ремонта жилых помещений, собственниками которых являются дети-сироты и дети, оставшиеся без попечения родителей, а также лица из числа детей-сирот и детей, оставшихся без попечения родителей, либо жилых помещений государственного жилищного фонда, право пользования которыми за ними сохранено, в целях обеспечения надлежащего санитарного и технического состояния этих жилых помещений</t>
  </si>
  <si>
    <t>1.4.1.26.                    </t>
  </si>
  <si>
    <t xml:space="preserve">Субвенция бюджету городского округа город Нижний Новгород на осуществление полномочий по определению перечня должностных лиц органов местного самоуправления, уполномоченных составлять протоколы об административных правонарушениях, и по созданию административных комиссий  </t>
  </si>
  <si>
    <t>1.4.1.27.                    </t>
  </si>
  <si>
    <t>1.4.1.28. </t>
  </si>
  <si>
    <t>1.4.1.29.                    </t>
  </si>
  <si>
    <t>1.4.1.30.                    </t>
  </si>
  <si>
    <t xml:space="preserve">Субвенции на возмещение части затрат на приобретение зерноуборочных и кормоуборочных комбайнов отечественного производства за счет средств областного бюджета </t>
  </si>
  <si>
    <t>1.4.1.31.                    </t>
  </si>
  <si>
    <t>1.4.1.32.                    </t>
  </si>
  <si>
    <t>1.4.1.33.                    </t>
  </si>
  <si>
    <t>Субвенции на возмещение части затрат сельскохозяйственных товаропроизводителей на 1 килограмм реализованного и (или) отгруженного на собственную переработку молока за счет средств областного бюджета</t>
  </si>
  <si>
    <t>1.4.1.34.                    </t>
  </si>
  <si>
    <t>1.4.1.35.                    </t>
  </si>
  <si>
    <t>1.4.1.36.                    </t>
  </si>
  <si>
    <t>1.4.1.37.                    </t>
  </si>
  <si>
    <t xml:space="preserve">Субвенции на обеспечение жильем отдельных категорий граждан, установленных федеральными законами от 12 января 1995 года №5-ФЗ «О ветеранах» и от 24 ноября 1995 года №181-ФЗ «О социальной защите инвалидов в Российской Федерации» </t>
  </si>
  <si>
    <t>Субвенции на обеспечение жильем отдельных категорий граждан, установленных Федеральным законом от 12 января 1995 года №5-ФЗ "О ветеранах", в соответствии с Указом Президента Российской Федерации от 7 мая 2008 года №714 "Об обеспечении жильем ветеранов Великой Отечественной войны 1941-1945 годов"</t>
  </si>
  <si>
    <t>Субвенции на реализацию переданных исполнительно-распорядительным органам муниципальных образований Нижегородской области государственных полномочий по составлению (изменению, дополнению) списков кандидатов в присяжные заседатели федеральных судов общей юрисдикции в Российской Федерации</t>
  </si>
  <si>
    <t>Субвенции на 1 килограмм реализованного и (или) отгруженного на собственную переработку молока за счет средств федерального бюджета</t>
  </si>
  <si>
    <t>за счет собственных доходов и источников финансирования дефицита бюджета муниципального района, всего</t>
  </si>
  <si>
    <t>1.5.             </t>
  </si>
  <si>
    <t>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</si>
  <si>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1.5.1.       </t>
  </si>
  <si>
    <t>по предоставлению дотаций на выравнивание бюджетной обеспеченности городских, сельских поселений, всего</t>
  </si>
  <si>
    <t>1.5.2.       </t>
  </si>
  <si>
    <t>по предоставлению субсидий в бюджет субъекта Российской Федерации, всего</t>
  </si>
  <si>
    <t>1.5.3.       </t>
  </si>
  <si>
    <t>по предоставлению субвенций в бюджеты городских, сельских поселений, предоставленных из федерального бюджета и (или) бюджета субъекта Российской Федерации, в случае наделения федеральным законом и (или) законом субъекта Российской Федерации органов местного самоуправления муниципального района полномочиями органов государственной власти по расчету и предоставлению субвенций бюджетам городских, сельских поселений, всего</t>
  </si>
  <si>
    <t>1.5.3.96.</t>
  </si>
  <si>
    <t>1.5.4.       </t>
  </si>
  <si>
    <t>по предоставлению иных межбюджетных трансфертов, всего</t>
  </si>
  <si>
    <t>1.5.4.1.                        </t>
  </si>
  <si>
    <t>в бюджет городского, сельского поселения в случае заключения соглашения с органами местного самоуправления отдельных поселений, входящих в состав муниципального района, о передаче им осуществления части своих полномочий по решению вопросов местного значения, всего</t>
  </si>
  <si>
    <t>1.5.4.1.1.  </t>
  </si>
  <si>
    <t>1.5.4.1.98.</t>
  </si>
  <si>
    <t>1.5.4.2.    </t>
  </si>
  <si>
    <t>в иных случаях, не связанных с заключением соглашений, предусмотренных в подпункте 1.5.4.1, всего</t>
  </si>
  <si>
    <t>1.5.4.2.1.</t>
  </si>
  <si>
    <t>1.5.4.2.2. </t>
  </si>
  <si>
    <t>Расходные обязательства, возникшие в результате принятия нормативных правовых актов городского округа, заключения договоров (соглашений), всего</t>
  </si>
  <si>
    <t>2.1.             </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</si>
  <si>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городского округа, всего</t>
  </si>
  <si>
    <t>2.1.1.       </t>
  </si>
  <si>
    <t>составление и рассмотрение проекта бюджета городского округа, утверждение и исполнение бюджета городского округа, осуществление контроля за его исполнением, составление и утверждение отчета об исполнении бюджета городского округа</t>
  </si>
  <si>
    <t>2.1.2.       </t>
  </si>
  <si>
    <t>установление, изменение и отмена местных налогов и сборов городского округа</t>
  </si>
  <si>
    <t>2.1.3.       </t>
  </si>
  <si>
    <t>владение, пользование и распоряжение имуществом, находящимся в муниципальной собственности городского округа</t>
  </si>
  <si>
    <t>2.1.4.       </t>
  </si>
  <si>
    <t>организация в границах городского округа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</si>
  <si>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2.1.5.       </t>
  </si>
  <si>
    <t>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городского округа,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</si>
  <si>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2.1.6.       </t>
  </si>
  <si>
    <t>обеспечение проживающих в городском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</si>
  <si>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2.1.7.       </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</si>
  <si>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t>
  </si>
  <si>
    <t>2.1.8.       </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</si>
  <si>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округа</t>
  </si>
  <si>
    <t>2.1.9.       </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</si>
  <si>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городского округа,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</si>
  <si>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2.1.10.   </t>
  </si>
  <si>
    <t>участие в предупреждении и ликвидации последствий чрезвычайных ситуаций в границах городского округа</t>
  </si>
  <si>
    <t>2.1.11.   </t>
  </si>
  <si>
    <t>организация охраны общественного порядка на территории городского округа муниципальной милицией</t>
  </si>
  <si>
    <t>2.1.12.   </t>
  </si>
  <si>
    <t>предоставление помещения для работы на обслуживаемом административном участке городского округа сотруднику, замещающему должность участкового уполномоченного полиции</t>
  </si>
  <si>
    <t>2.1.13.   </t>
  </si>
  <si>
    <t>2.1.14.   </t>
  </si>
  <si>
    <t>обеспечение первичных мер пожарной безопасности в границах городского округа</t>
  </si>
  <si>
    <t>2.1.15.   </t>
  </si>
  <si>
    <t>организация мероприятий по охране окружающей среды в границах городского округа</t>
  </si>
  <si>
    <t>2.1.16.   </t>
  </si>
  <si>
    <t>2.1.17.   </t>
  </si>
  <si>
    <t>создание условий для оказания медицинской помощи населению на территории городского округа (за исключением территорий городских округов,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</si>
  <si>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2.1.18.   </t>
  </si>
  <si>
    <t>создание условий для обеспечения жителей городского округа услугами связи, общественного питания, торговли и бытового обслуживания</t>
  </si>
  <si>
    <t>2.1.19.   </t>
  </si>
  <si>
    <t>организация библиотечного обслуживания населения, комплектование и обеспечение сохранности библиотечных фондов библиотек городского округа</t>
  </si>
  <si>
    <t>2.1.20.   </t>
  </si>
  <si>
    <t>создание условий для организации досуга и обеспечения жителей городского округа услугами организаций культуры</t>
  </si>
  <si>
    <t>2.1.21.   </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</si>
  <si>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городском округе</t>
  </si>
  <si>
    <t>2.1.22.   </t>
  </si>
  <si>
    <t>сохранение, использование и популяризация объектов культурного наследия (памятников истории и культуры), находящихся в собственности городского округа, охрана объектов культурного наследия (памятников истории и культуры) местного (муниципального) значения, расположенных на территории городского округа</t>
  </si>
  <si>
    <t>2.1.23.   </t>
  </si>
  <si>
    <t>обеспечение условий для развития на территории городского округа физической культуры, школьного спорта и массового спорта, организация проведения официальных физкультурно-оздоровительных и спортивных мероприятий городского округа</t>
  </si>
  <si>
    <t>2.1.24.   </t>
  </si>
  <si>
    <t>создание условий для массового отдыха жителей городского округа и организация обустройства мест массового отдыха населения</t>
  </si>
  <si>
    <t>2.1.25.   </t>
  </si>
  <si>
    <t>формирование и содержание муниципального архива</t>
  </si>
  <si>
    <t>2.1.26.   </t>
  </si>
  <si>
    <t>организация ритуальных услуг и содержание мест захоронения</t>
  </si>
  <si>
    <t>2.1.27.   </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</si>
  <si>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t>
  </si>
  <si>
    <t>2.1.28.   </t>
  </si>
  <si>
    <t>утверждение правил благоустройства территории городского округа, устанавливающих в том числе требования по содержанию зданий (включая жилые дома), сооружений и земельных участков, на которых они расположены, к внешнему виду фасадов и ограждений соответствующих зданий и сооружений, перечень работ по благоустройству и периодичность их выполнения; установление порядка участия собственников зданий (помещений в них) и сооружений в благоустройстве прилегающих территорий; организация благоустройства территории городского округа (включая освещение улиц, озеленение территории, установку указателей с наименованиями улиц и номерами домов, размещение и содержание малых архитектурных форм), а также использования, охраны, защиты, воспроизводства городских лесов, лесов особо охраняемых природных территорий, расположенных в границах городского округа</t>
  </si>
  <si>
    <t>2.1.29.   </t>
  </si>
  <si>
    <t>утверждение генеральных планов городского округа, правил землепользования и застройки, утверждение подготовленной на основе генеральных планов городского округа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утверждение местных нормативов градостроительного проектирования городского округа, ведение информационной системы обеспечения градостроительной деятельности, осуществляемой на территории городского округа, резервирование земель и изъятие земельных участков в границах городского округа для муниципальных нужд, осуществление муниципального земельного контроля в границах городского округа,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</si>
  <si>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2.1.30.   </t>
  </si>
  <si>
    <t>утверждение схемы размещения рекламных конструкций, выдача разрешений на установку и эксплуатацию рекламных конструкций на территории городского округа, аннулирование таких разрешений, выдача предписаний о демонтаже самовольно установленных рекламных конструкций на территории городского округа, осуществляемые в соответствии с Федеральным законом «О рекламе»</t>
  </si>
  <si>
    <t>2.1.31.   </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</si>
  <si>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городского округа, изменение, аннулирование таких наименований, размещение информации в государственном адресном реестре</t>
  </si>
  <si>
    <t>2.1.32.   </t>
  </si>
  <si>
    <t>организация и осуществление мероприятий по территориальной обороне и гражданской обороне, защите населения и территории городского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</si>
  <si>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2.1.33.   </t>
  </si>
  <si>
    <t>создание, содержание и организация деятельности аварийно-спасательных служб и (или) аварийно-спасательных формирований на территории городского округа</t>
  </si>
  <si>
    <t>2.1.34.   </t>
  </si>
  <si>
    <t>создание, развитие и обеспечение охраны лечебно-оздоровительных местностей и курортов местного значения на территории городского округа, а также осуществление муниципального контроля в области использования и охраны особо охраняемых природных территорий местного значения</t>
  </si>
  <si>
    <t>2.1.35.   </t>
  </si>
  <si>
    <t>организация и осуществление мероприятий по мобилизационной подготовке муниципальных предприятий и учреждений, находящихся на территории городского округа</t>
  </si>
  <si>
    <t>2.1.36.   </t>
  </si>
  <si>
    <t>2.1.37.   </t>
  </si>
  <si>
    <t>создание условий для расширения рынка сельскохозяйственной продукции, сырья и продовольствия, содействие развитию малого и среднего предпринимательства, оказание поддержки социально ориентированным некоммерческим организациям, благотворительной деятельности и добровольчеству</t>
  </si>
  <si>
    <t>2.1.38.   </t>
  </si>
  <si>
    <t>организация и осуществление мероприятий по работе с детьми и молодежью в городском округе</t>
  </si>
  <si>
    <t>2.1.39.   </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</si>
  <si>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и информирование населения об ограничениях использования таких водных объектов, включая обеспечение свободного доступа граждан к водным объектам общего пользования и их береговым полосам</t>
  </si>
  <si>
    <t>2.1.40.   </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</si>
  <si>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</si>
  <si>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2.1.41.   </t>
  </si>
  <si>
    <t>2.1.42.   </t>
  </si>
  <si>
    <t>обеспечение выполнения работ, необходимых для создания искусственных земельных участков для нужд городского округа, проведение открытого аукциона на право заключить договор о создании искусственного земельного участка в соответствии с федеральным законом</t>
  </si>
  <si>
    <t>2.1.43.   </t>
  </si>
  <si>
    <t>осуществление мер по противодействию коррупции в границах городского округа</t>
  </si>
  <si>
    <t>2.1.44.   </t>
  </si>
  <si>
    <t>2.2.             </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</si>
  <si>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полномочий органов местного самоуправления городского округа по решению вопросов местного значения городского округа, всего</t>
  </si>
  <si>
    <t>2.2.1.       </t>
  </si>
  <si>
    <t>2.2.2.       </t>
  </si>
  <si>
    <t>2.2.3.       </t>
  </si>
  <si>
    <t>2.2.4.       </t>
  </si>
  <si>
    <t>2.2.5.       </t>
  </si>
  <si>
    <t>2.2.6.       </t>
  </si>
  <si>
    <t>2.2.7.       </t>
  </si>
  <si>
    <t>2.2.8.       </t>
  </si>
  <si>
    <t>2.2.9.       </t>
  </si>
  <si>
    <t>2.2.10.   </t>
  </si>
  <si>
    <t>2.2.11.   </t>
  </si>
  <si>
    <t>2.2.12.   </t>
  </si>
  <si>
    <t>2.2.13.   </t>
  </si>
  <si>
    <t>2.2.14.   </t>
  </si>
  <si>
    <t>2.2.15.   </t>
  </si>
  <si>
    <t>2.2.16.   </t>
  </si>
  <si>
    <t>2.2.17.   </t>
  </si>
  <si>
    <t>2.2.99.</t>
  </si>
  <si>
    <t>2.3.    </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</si>
  <si>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прав на решение вопросов, не отнесенных к вопросам местного значения городского округа, всего</t>
  </si>
  <si>
    <t>2.3.1.       </t>
  </si>
  <si>
    <t>2.3.1.1.</t>
  </si>
  <si>
    <t>создание музеев городского округа</t>
  </si>
  <si>
    <t>2.3.1.2. </t>
  </si>
  <si>
    <t>создание муниципальных образовательных организаций высшего образования</t>
  </si>
  <si>
    <t>2.3.1.3.</t>
  </si>
  <si>
    <t>2.3.1.4.    </t>
  </si>
  <si>
    <t>создание условий для осуществления деятельности, связанной с реализацией прав местных национально-культурных автономий на территории городского округа</t>
  </si>
  <si>
    <t>2.3.1.5.                        </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</si>
  <si>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городского округа</t>
  </si>
  <si>
    <t>2.3.1.6.   </t>
  </si>
  <si>
    <t>создание муниципальной пожарной охраны</t>
  </si>
  <si>
    <t>2.3.1.7. </t>
  </si>
  <si>
    <t>2.3.1.8.                        </t>
  </si>
  <si>
    <t>2.3.1.9.                        </t>
  </si>
  <si>
    <t>2.3.1.10.                    </t>
  </si>
  <si>
    <t>2.3.1.11.                    </t>
  </si>
  <si>
    <t>2.3.1.12.                    </t>
  </si>
  <si>
    <t>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t>
  </si>
  <si>
    <t>2.3.1.13.                    </t>
  </si>
  <si>
    <t>осуществление мероприятий по отлову и содержанию безнадзорных животных, обитающих на территории городского округа</t>
  </si>
  <si>
    <t>2.3.1.14. </t>
  </si>
  <si>
    <t>2.3.1.98.</t>
  </si>
  <si>
    <t>2.3.2.       </t>
  </si>
  <si>
    <t>2.3.2.1.  </t>
  </si>
  <si>
    <t>2.3.2.99.</t>
  </si>
  <si>
    <t>2.3.3.       </t>
  </si>
  <si>
    <t>2.3.3.1. </t>
  </si>
  <si>
    <t>2.3.3.99.</t>
  </si>
  <si>
    <t>2.4.             </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</si>
  <si>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</si>
  <si>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2.4.1.       </t>
  </si>
  <si>
    <t>2.4.1.1.                        </t>
  </si>
  <si>
    <t>2.4.1.2.</t>
  </si>
  <si>
    <t>2.4.1.3.                        </t>
  </si>
  <si>
    <t>2.4.1.4.     </t>
  </si>
  <si>
    <t>2.4.1.5.  </t>
  </si>
  <si>
    <t>2.4.1.6.                        </t>
  </si>
  <si>
    <t>2.4.1.7.  </t>
  </si>
  <si>
    <t>2.4.1.8.   </t>
  </si>
  <si>
    <t>2.4.1.9.  </t>
  </si>
  <si>
    <t>2.4.1.10.                    </t>
  </si>
  <si>
    <t>2.4.1.11.                    </t>
  </si>
  <si>
    <t>2.4.1.12.  </t>
  </si>
  <si>
    <t>2.4.1.13. </t>
  </si>
  <si>
    <t>2.4.1.14.                    </t>
  </si>
  <si>
    <t>2.4.1.15.</t>
  </si>
  <si>
    <t>2.4.1.16.                    </t>
  </si>
  <si>
    <t>2.4.1.17.                    </t>
  </si>
  <si>
    <t>2.4.1.18.                    </t>
  </si>
  <si>
    <t>2.4.1.19.                    </t>
  </si>
  <si>
    <t>2.4.1.20.                    </t>
  </si>
  <si>
    <t>2.4.1.21.                    </t>
  </si>
  <si>
    <t>2.4.1.22.                    </t>
  </si>
  <si>
    <t>2.4.1.23.                    </t>
  </si>
  <si>
    <t>2.4.1.24.                    </t>
  </si>
  <si>
    <t>2.4.1.25.                    </t>
  </si>
  <si>
    <t>2.4.1.26.                    </t>
  </si>
  <si>
    <t>2.4.1.27.                    </t>
  </si>
  <si>
    <t>2.4.1.28.                    </t>
  </si>
  <si>
    <t>2.4.1.29.                    </t>
  </si>
  <si>
    <t>2.4.1.30.                    </t>
  </si>
  <si>
    <t>2.4.1.31.                    </t>
  </si>
  <si>
    <t>2.4.1.32.                    </t>
  </si>
  <si>
    <t>2.4.1.33.                    </t>
  </si>
  <si>
    <t>2.4.1.34.                    </t>
  </si>
  <si>
    <t>2.4.1.35.                    </t>
  </si>
  <si>
    <t>2.4.1.36.                    </t>
  </si>
  <si>
    <t>2.4.1.37.                    </t>
  </si>
  <si>
    <t>2.4.1.38.                    </t>
  </si>
  <si>
    <t>2.4.1.39.                    </t>
  </si>
  <si>
    <t>2.4.1.98.</t>
  </si>
  <si>
    <t>2.4.2.       </t>
  </si>
  <si>
    <t>за счет собственных доходов и источников финансирования дефицита бюджета городского округа, всего</t>
  </si>
  <si>
    <t>2.4.2.1.    </t>
  </si>
  <si>
    <t>2.4.2.99.</t>
  </si>
  <si>
    <t>2.5.             </t>
  </si>
  <si>
    <t>Расходные обязательства, возникшие в результате принятия нормативных правовых актов городского округа, заключения соглашений, предусматривающих предоставление межбюджетных трансфертов из бюджета городского округа другим бюджетам бюджетной системы Российской Федерации, всего</t>
  </si>
  <si>
    <t>2.5.1.       </t>
  </si>
  <si>
    <t>2.5.2.       </t>
  </si>
  <si>
    <t>2.5.2.1.    </t>
  </si>
  <si>
    <t>2.5.2.97.</t>
  </si>
  <si>
    <t>Расходные обязательства, возникшие в результате принятия нормативных правовых актов городского поселения, заключения договоров (соглашений), всего</t>
  </si>
  <si>
    <t>4.1.             </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</si>
  <si>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</si>
  <si>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4.1.1.       </t>
  </si>
  <si>
    <t>составление и рассмотрение проекта бюджета городского поселения, утверждение и исполнение бюджета городского поселения, осуществление контроля за его исполнением, составление и утверждение отчета об исполнении бюджета городского поселения владение, пользование и распоряжение имуществ</t>
  </si>
  <si>
    <t>4.1.2.       </t>
  </si>
  <si>
    <t>установление, изменение и отмена местных налогов и сборов городского поселения</t>
  </si>
  <si>
    <t>4.1.3.       </t>
  </si>
  <si>
    <t>4.1.4.       </t>
  </si>
  <si>
    <t>4.1.5.       </t>
  </si>
  <si>
    <t>4.1.6.       </t>
  </si>
  <si>
    <t>4.1.7.       </t>
  </si>
  <si>
    <t>4.1.8.       </t>
  </si>
  <si>
    <t>4.1.9.       </t>
  </si>
  <si>
    <t>4.1.10.   </t>
  </si>
  <si>
    <t>4.1.11.   </t>
  </si>
  <si>
    <t>4.1.12.   </t>
  </si>
  <si>
    <t>4.1.13.   </t>
  </si>
  <si>
    <t>4.1.14.   </t>
  </si>
  <si>
    <t>4.1.15.   </t>
  </si>
  <si>
    <t>4.1.16.   </t>
  </si>
  <si>
    <t>4.1.17.   </t>
  </si>
  <si>
    <t>4.1.18.   </t>
  </si>
  <si>
    <t>4.1.19.   </t>
  </si>
  <si>
    <t>4.1.20.   </t>
  </si>
  <si>
    <t>участие в организации деятельности по сбору (в том числе раздельному сбору) и транспортированию твердых коммунальных отходов</t>
  </si>
  <si>
    <t>4.1.21.   </t>
  </si>
  <si>
    <t>4.1.22.   </t>
  </si>
  <si>
    <t>4.1.23.   </t>
  </si>
  <si>
    <t>4.1.24.   </t>
  </si>
  <si>
    <t>4.1.25.   </t>
  </si>
  <si>
    <t>4.1.26.   </t>
  </si>
  <si>
    <t>4.1.27.   </t>
  </si>
  <si>
    <t>4.1.28.   </t>
  </si>
  <si>
    <t>4.1.29.   </t>
  </si>
  <si>
    <t>содействие в развитии сельскохозяйственного производства, создание условий для развития малого и среднего предпринимательства</t>
  </si>
  <si>
    <t>4.1.30.   </t>
  </si>
  <si>
    <t>4.1.31.   </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</si>
  <si>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</si>
  <si>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4.1.32.   </t>
  </si>
  <si>
    <t>4.1.33.   </t>
  </si>
  <si>
    <t>4.1.34.   </t>
  </si>
  <si>
    <t>4.1.35.   </t>
  </si>
  <si>
    <t>4.1.36.   </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</si>
  <si>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года № 7-ФЗ «О некоммерческих организациях»</t>
  </si>
  <si>
    <t>4.1.37.   </t>
  </si>
  <si>
    <t>4.1.38.   </t>
  </si>
  <si>
    <t>4.1.39.   </t>
  </si>
  <si>
    <t>участие в соответствии с Федеральным законом от 24 июля 2007 года № 221-ФЗ «О государственном кадастре недвижимости» в выполнении комплексных кадастровых работ</t>
  </si>
  <si>
    <t>4.2.             </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</si>
  <si>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всего</t>
  </si>
  <si>
    <t>4.2.1.       </t>
  </si>
  <si>
    <t>4.2.2.       </t>
  </si>
  <si>
    <t>4.2.3.       </t>
  </si>
  <si>
    <t>4.2.4.       </t>
  </si>
  <si>
    <t>4.2.5.       </t>
  </si>
  <si>
    <t>4.2.6.       </t>
  </si>
  <si>
    <t>4.2.7.       </t>
  </si>
  <si>
    <t>4.2.8.       </t>
  </si>
  <si>
    <t>полномочиями по организации теплоснабжения, предусмотренными Федеральным законом     «О теплоснабжении»</t>
  </si>
  <si>
    <t>4.2.9.       </t>
  </si>
  <si>
    <t>4.2.10.   </t>
  </si>
  <si>
    <t>4.2.11.   </t>
  </si>
  <si>
    <t>4.2.12.   </t>
  </si>
  <si>
    <t>4.2.13.   </t>
  </si>
  <si>
    <t>4.2.14.   </t>
  </si>
  <si>
    <t>4.2.15.   </t>
  </si>
  <si>
    <t>4.2.16.   </t>
  </si>
  <si>
    <t>4.2.17.   </t>
  </si>
  <si>
    <t>4.2.99.</t>
  </si>
  <si>
    <t>4.3.             </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</si>
  <si>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 на решение вопросов, не отнесенных к вопросам местного значения городского поселения, всего</t>
  </si>
  <si>
    <t>4.3.1.       </t>
  </si>
  <si>
    <t>4.3.1.1.     </t>
  </si>
  <si>
    <t>создание музеев городского поселения</t>
  </si>
  <si>
    <t>4.3.1.2.</t>
  </si>
  <si>
    <t>совершение нотариальных действий, предусмотренных законодательством, в случае отсутствия в городского поселении нотариуса</t>
  </si>
  <si>
    <t>4.3.1.3.</t>
  </si>
  <si>
    <t>4.3.1.4.                        </t>
  </si>
  <si>
    <t>создание условий для осуществления деятельности, связанной с реализацией прав местных национально-культурных автономий на территории городского поселения</t>
  </si>
  <si>
    <t>4.3.1.5.                        </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</si>
  <si>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городского поселения</t>
  </si>
  <si>
    <t>4.3.1.6.                        </t>
  </si>
  <si>
    <t>участие в организации и осуществлении мероприятий по мобилизационной подготовке муниципальных предприятий и учреждений, находящихся на территории городского поселения</t>
  </si>
  <si>
    <t>4.3.1.7.</t>
  </si>
  <si>
    <t>4.3.1.8.    </t>
  </si>
  <si>
    <t>4.3.1.9.                        </t>
  </si>
  <si>
    <t>4.3.1.10.                    </t>
  </si>
  <si>
    <t>4.3.1.11.                    </t>
  </si>
  <si>
    <t>4.3.1.12.                    </t>
  </si>
  <si>
    <t>4.3.1.13.                    </t>
  </si>
  <si>
    <t>осуществление мероприятий по отлову и содержанию безнадзорных животных, обитающих на территории городского поселения</t>
  </si>
  <si>
    <t>4.3.1.14.  </t>
  </si>
  <si>
    <t>4.3.1.98.</t>
  </si>
  <si>
    <t>4.3.2.       </t>
  </si>
  <si>
    <t>4.3.2.1.   </t>
  </si>
  <si>
    <t>4.3.2.99.</t>
  </si>
  <si>
    <t>4.3.3.       </t>
  </si>
  <si>
    <t>4.3.3.1.   </t>
  </si>
  <si>
    <t>4.3.3.99.</t>
  </si>
  <si>
    <t>4.4.             </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</si>
  <si>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</si>
  <si>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4.4.1.       </t>
  </si>
  <si>
    <t>4.4.1.1.                        </t>
  </si>
  <si>
    <t xml:space="preserve">Субвенции на обеспечение поселений, входящих в состав муниципальных районов Нижегородской области, субвенциями из областного фонда компенсаций на осуществление государственных полномочий Российской Федерации по первичному воинскому учету на территориях, где отсутствуют военные комиссариаты  </t>
  </si>
  <si>
    <t>4.4.1.98.</t>
  </si>
  <si>
    <t>4.4.2.    </t>
  </si>
  <si>
    <t>за счет собственных доходов и источников финансирования дефицита бюджета городского поселения, всего</t>
  </si>
  <si>
    <t>4.4.2.1.  </t>
  </si>
  <si>
    <t>4.4.2.99.</t>
  </si>
  <si>
    <t>4.5.    </t>
  </si>
  <si>
    <t>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</si>
  <si>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4.5.1.       </t>
  </si>
  <si>
    <t>по предоставлению субсидий, всего</t>
  </si>
  <si>
    <t>4.5.1.1.   </t>
  </si>
  <si>
    <t>в бюджет субъекта Российской Федерации, всего</t>
  </si>
  <si>
    <t>4.5.1.2.   </t>
  </si>
  <si>
    <t>в бюджет муниципального района на решение вопросов местного значения межмуниципального характера, всего</t>
  </si>
  <si>
    <t>4.5.1.2.1.  </t>
  </si>
  <si>
    <t>4.5.1.2.96.</t>
  </si>
  <si>
    <t>4.5.2.       </t>
  </si>
  <si>
    <t>4.5.2.1.                        </t>
  </si>
  <si>
    <t>в бюджет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t>
  </si>
  <si>
    <t>4.5.2.1.1. </t>
  </si>
  <si>
    <t>4.5.2.1.98.</t>
  </si>
  <si>
    <t>4.5.2.2. </t>
  </si>
  <si>
    <t>в иных случаях, не связанных с заключением соглашений, предусмотренных в подпункте 4.5.2.1, всего</t>
  </si>
  <si>
    <t>4.5.2.2.1.</t>
  </si>
  <si>
    <t>4.5.2.2.99</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</si>
  <si>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</si>
  <si>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5.1.             </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</si>
  <si>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</si>
  <si>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5.1.1.       </t>
  </si>
  <si>
    <t>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</si>
  <si>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5.1.2.       </t>
  </si>
  <si>
    <t>установление, изменение и отмена местных налогов и сборов сельского поселения</t>
  </si>
  <si>
    <t>5.1.3.       </t>
  </si>
  <si>
    <t>владение, пользование и распоряжение имуществом, находящимся в муниципальной собственности сельского поселения</t>
  </si>
  <si>
    <t>5.1.4.       </t>
  </si>
  <si>
    <t>обеспечение первичных мер пожарной безопасности в границах населенных пунктов сельского поселения</t>
  </si>
  <si>
    <t>5.1.5.       </t>
  </si>
  <si>
    <t>создание условий для обеспечения жителей сельского поселения услугами связи, общественного питания, торговли и бытового обслуживания</t>
  </si>
  <si>
    <t>5.1.6.       </t>
  </si>
  <si>
    <t>создание условий для организации досуга и обеспечения жителей сельского поселения услугами организаций культуры</t>
  </si>
  <si>
    <t>5.1.7.       </t>
  </si>
  <si>
    <t>обеспечение условий для развития на территории сельского поселения физической культуры, школьного спорта и массового спорта, организация проведения официальных физкультурно-оздоровительных и спортивных мероприятий сельского поселения</t>
  </si>
  <si>
    <t>5.1.8.       </t>
  </si>
  <si>
    <t>формирование архивных фондов сельского поселения</t>
  </si>
  <si>
    <t>5.1.9.       </t>
  </si>
  <si>
    <t>утверждение правил благоустройства территории сельского поселения, устанавливающих в том числе требования по содержанию зданий (включая жилые дома), сооружений и земельных участков, на которых они расположены, к внешнему виду фасадов и ограждений соответствующих зданий и сооружений, перечень работ по благоустройству и периодичность их выполнения; установление порядка участия собственников зданий (помещений в них) и сооружений в благоустройстве прилегающих территорий; организация благоустройства территории сельского поселения (включая освещение улиц, озеленение территории, установку указателей с наименованиями улиц и номерами домов, размещение и содержание малых архитектурных форм)</t>
  </si>
  <si>
    <t>5.1.10.   </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</si>
  <si>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сельского поселения, изменение, аннулирование таких наименований, размещение информации в государственном адресном реестре</t>
  </si>
  <si>
    <t>5.1.11.   </t>
  </si>
  <si>
    <t>содействие в развитии сельскохозяйственного производства, создание условий для развития малого и среднего предпринимательства на территории сельского поселения</t>
  </si>
  <si>
    <t>5.1.12.   </t>
  </si>
  <si>
    <t>организация и осуществление мероприятий по работе с детьми и молодежью в сельском поселении</t>
  </si>
  <si>
    <t>5.1.13.   </t>
  </si>
  <si>
    <t>оказание поддержки гражданам и их объединениям, участвующим в охране общественного порядка, создание условий для деятельности народных дружин на территории сельского поселения</t>
  </si>
  <si>
    <t>5.1.14.   </t>
  </si>
  <si>
    <t>5.1.15.   </t>
  </si>
  <si>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</si>
  <si>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5.1.16.   </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</si>
  <si>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</si>
  <si>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5.1.17.   </t>
  </si>
  <si>
    <t>5.1.18.   </t>
  </si>
  <si>
    <t>5.1.19.   </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</si>
  <si>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t>
  </si>
  <si>
    <t>5.1.20.   </t>
  </si>
  <si>
    <t>5.1.21.   </t>
  </si>
  <si>
    <t>5.1.22.   </t>
  </si>
  <si>
    <t>5.1.23.   </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</si>
  <si>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сельского поселении</t>
  </si>
  <si>
    <t>5.1.24.   </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</si>
  <si>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</si>
  <si>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5.1.25.   </t>
  </si>
  <si>
    <t>5.1.26.   </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</si>
  <si>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сельского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</si>
  <si>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5.1.27.   </t>
  </si>
  <si>
    <t>5.1.28.   </t>
  </si>
  <si>
    <t>организация и осуществление мероприятий по территориальной обороне и гражданской обороне, защите населения и территории сельского поселения от чрезвычайных ситуаций природного и техногенного характера</t>
  </si>
  <si>
    <t>5.1.29.   </t>
  </si>
  <si>
    <t>5.1.30.   </t>
  </si>
  <si>
    <t>5.1.31.   </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</si>
  <si>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</si>
  <si>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t>5.1.32.   </t>
  </si>
  <si>
    <t>5.1.33.   </t>
  </si>
  <si>
    <t>5.1.34.   </t>
  </si>
  <si>
    <t>предоставление помещения для работы на обслуживаемом административном участке сельского поселения сотруднику, замещающему должность участкового уполномоченного полиции</t>
  </si>
  <si>
    <t>5.1.35.   </t>
  </si>
  <si>
    <t>5.1.36.   </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</si>
  <si>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года № 7-ФЗ «О некоммерческих организациях»</t>
  </si>
  <si>
    <t>5.1.37.   </t>
  </si>
  <si>
    <t>обеспечение выполнения работ, необходимых для создания искусственных земельных участков для нужд сельского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</si>
  <si>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5.1.38.   </t>
  </si>
  <si>
    <t>5.1.39.   </t>
  </si>
  <si>
    <t>5.2.             </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</si>
  <si>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всего</t>
  </si>
  <si>
    <t>5.2.1.       </t>
  </si>
  <si>
    <t>5.2.2.       </t>
  </si>
  <si>
    <t>5.2.3.       </t>
  </si>
  <si>
    <t>5.2.4.       </t>
  </si>
  <si>
    <t>5.2.5.       </t>
  </si>
  <si>
    <t>5.2.6.       </t>
  </si>
  <si>
    <t>5.2.7.       </t>
  </si>
  <si>
    <t>5.2.8.       </t>
  </si>
  <si>
    <t>5.2.9.       </t>
  </si>
  <si>
    <t>5.2.10.   </t>
  </si>
  <si>
    <t>5.2.11.   </t>
  </si>
  <si>
    <t>5.2.12.   </t>
  </si>
  <si>
    <t>5.2.13.   </t>
  </si>
  <si>
    <t>5.2.14.   </t>
  </si>
  <si>
    <t>5.2.15.   </t>
  </si>
  <si>
    <t>5.2.16.   </t>
  </si>
  <si>
    <t>5.2.17.   </t>
  </si>
  <si>
    <t>5.2.99.</t>
  </si>
  <si>
    <t>5.3.             </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</si>
  <si>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 на решение вопросов, не отнесенных к вопросам местного значения сельского поселения, всего</t>
  </si>
  <si>
    <t>5.3.1.       </t>
  </si>
  <si>
    <t>по перечню, предусмотренному Федеральным законом от 06.10.2003 № 131-ФЗ «Об общих принципах организации местного самоуправления в Российской Федерации»,  всего</t>
  </si>
  <si>
    <t>5.3.1.1.    </t>
  </si>
  <si>
    <t>создание музеев сельского поселения</t>
  </si>
  <si>
    <t>5.3.1.2. </t>
  </si>
  <si>
    <t>совершение нотариальных действий, предусмотренных законодательством, в случае отсутствия в сельском поселении нотариуса</t>
  </si>
  <si>
    <t>5.3.1.3.  </t>
  </si>
  <si>
    <t>5.3.1.4.                        </t>
  </si>
  <si>
    <t>создание условий для осуществления деятельности, связанной с реализацией прав местных национально-культурных автономий на территории сельского поселения</t>
  </si>
  <si>
    <t>5.3.1.5.                        </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</si>
  <si>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сельского поселения</t>
  </si>
  <si>
    <t>5.3.1.6.                        </t>
  </si>
  <si>
    <t>участие в организации и осуществлении мероприятий по мобилизационной подготовке муниципальных предприятий и учреждений, находящихся на территории сельского поселения</t>
  </si>
  <si>
    <t>5.3.1.7.</t>
  </si>
  <si>
    <t>5.3.1.8.   </t>
  </si>
  <si>
    <t>5.3.1.9.                        </t>
  </si>
  <si>
    <t>5.3.1.10.                    </t>
  </si>
  <si>
    <t>5.3.1.11.                    </t>
  </si>
  <si>
    <t>5.3.1.12.                    </t>
  </si>
  <si>
    <t>5.3.1.13.                    </t>
  </si>
  <si>
    <t>осуществление мероприятий по отлову и содержанию безнадзорных животных, обитающих на территории сельского поселения</t>
  </si>
  <si>
    <t>5.3.2.       </t>
  </si>
  <si>
    <t>5.3.2.1. </t>
  </si>
  <si>
    <t>5.3.2.99.</t>
  </si>
  <si>
    <t>5.3.3.       </t>
  </si>
  <si>
    <t>5.3.3.1.  </t>
  </si>
  <si>
    <t>5.3.3.99.</t>
  </si>
  <si>
    <t>5.4.             </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</si>
  <si>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</si>
  <si>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5.4.1.       </t>
  </si>
  <si>
    <t>5.4.1.1.                        </t>
  </si>
  <si>
    <t>5.4.1.98.</t>
  </si>
  <si>
    <t>5.4.2.       </t>
  </si>
  <si>
    <t>за счет собственных доходов и источников финансирования дефицита бюджета сельского поселения, всего</t>
  </si>
  <si>
    <t>5.4.2.1.  </t>
  </si>
  <si>
    <t>5.5.             </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</si>
  <si>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</si>
  <si>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5.5.1.       </t>
  </si>
  <si>
    <t>5.5.1.1.   </t>
  </si>
  <si>
    <t>5.5.1.2.  </t>
  </si>
  <si>
    <t>5.5.1.2.1.  </t>
  </si>
  <si>
    <t>5.5.1.2.96.</t>
  </si>
  <si>
    <t>5.5.2.       </t>
  </si>
  <si>
    <t>5.5.2.1.                        </t>
  </si>
  <si>
    <t>в бюджет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</si>
  <si>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5.5.2.1.1. </t>
  </si>
  <si>
    <t>5.5.2.1.98.</t>
  </si>
  <si>
    <t>5.5.2.2.   </t>
  </si>
  <si>
    <t>в иных случаях, не связанных с заключением соглашений, предусмотренных в подпункте 5.5.2.1, всего из них:</t>
  </si>
  <si>
    <t>5.5.2.2.1.</t>
  </si>
  <si>
    <t>5.5.2.2.99.</t>
  </si>
  <si>
    <t>8.</t>
  </si>
  <si>
    <t>Итого расходных обязательств муниципальных образований</t>
  </si>
  <si>
    <t>4.</t>
  </si>
  <si>
    <t>1. </t>
  </si>
  <si>
    <t>2.  </t>
  </si>
  <si>
    <t>5.  </t>
  </si>
  <si>
    <t>Субвенции на возмещение части процентной ставки по инвестиционным  кредитам (займам) на развитие растениеводства, переработки и развития инфраструктуры и логистического обеспечения рынков продукции растениеводства</t>
  </si>
  <si>
    <t xml:space="preserve">Субвенции на возмещение части затрат на приобретение элитных семян </t>
  </si>
  <si>
    <t>Субвенции на поддержку племенного животноводства</t>
  </si>
  <si>
    <t>Субвенции на возмещение части процентной ставки по долгосрочным, среднесрочным и краткосрочным кредитам, взятым малыми формами хозяйствования</t>
  </si>
  <si>
    <t xml:space="preserve">Субвенции на поддержку племенного крупного рогатого скота мясного направления </t>
  </si>
  <si>
    <t>Субвенции на возмещение части затрат сельскохозяйственных товаропроизводителей на уплату страховой премии, начисленной по договору сельскохозяйственного страхования в области растениеводства</t>
  </si>
  <si>
    <t xml:space="preserve">Субвенции на реализацию экономически значимой программы "Развитие мясного скотоводства в Нижегородской области на 2015-2017 годы" </t>
  </si>
  <si>
    <t xml:space="preserve">Субвенция на оказание несвязанной поддержки сельскохозяйственным товаропроизводителям в области растениеводства </t>
  </si>
  <si>
    <t xml:space="preserve">Субвенции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</si>
  <si>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Субвенции на возмещение части процентной ставки по инвестиционным кредитам на строительство и реконструкцию объектов мясного скотоводства </t>
  </si>
  <si>
    <t>Субвенции на возмещение части процентной ставки по инвестиционным кредитам (займам) на строительство и реконструкцию объектов для молочного скотоводства</t>
  </si>
  <si>
    <t>Субвенция на возмещение части процентной ставки по инвестиционным кредитам (займам) на развитие животноводства, переработки и развития инфраструктуры и логистического обеспечения рынков продукции животноводства</t>
  </si>
  <si>
    <t>1.4.1.38</t>
  </si>
  <si>
    <t>Субвенция на осуществление отдельных полномочий Российской Федерации по подготовке и проведению Всероссийской сельскохозяйственной переписи 2016 года</t>
  </si>
  <si>
    <t>1.4.1.39</t>
  </si>
  <si>
    <t xml:space="preserve">Субвенции на поддержку племенного крупного рогатого скота молочного направления </t>
  </si>
  <si>
    <t>1.4.2</t>
  </si>
  <si>
    <t>1.4.2.1</t>
  </si>
  <si>
    <t>1.4.2.99</t>
  </si>
  <si>
    <t>..</t>
  </si>
  <si>
    <t>01</t>
  </si>
  <si>
    <t>13</t>
  </si>
  <si>
    <t>04</t>
  </si>
  <si>
    <t>09</t>
  </si>
  <si>
    <t>08</t>
  </si>
  <si>
    <t>03</t>
  </si>
  <si>
    <t>10</t>
  </si>
  <si>
    <t>06</t>
  </si>
  <si>
    <t>14</t>
  </si>
  <si>
    <t>07</t>
  </si>
  <si>
    <t>12</t>
  </si>
  <si>
    <t>11</t>
  </si>
  <si>
    <t>02</t>
  </si>
  <si>
    <t>04   05</t>
  </si>
  <si>
    <t>12    02</t>
  </si>
  <si>
    <t>05</t>
  </si>
  <si>
    <t>06.10.2003г</t>
  </si>
  <si>
    <t>2) Закон Нижегородской области от 11.11.05 №176-З "О наделении органов местного самоуправления Нижегородской области отдельными государственными полномочиями по поддержке сельскохозяйственного производства",</t>
  </si>
  <si>
    <t xml:space="preserve"> статья 1, пункт 1, подпункт 11;</t>
  </si>
  <si>
    <t>01,   02,    09</t>
  </si>
  <si>
    <t>Федеральный закон от 06.10.2003г № 131-ФЗ "Об общих принципах организации местного самоуправления в Российской Федерации"</t>
  </si>
  <si>
    <t>статья 15, пункт 1, подпункт 11</t>
  </si>
  <si>
    <t>Закон Нижегородской области "Об автомобильных дорогах и дорожной деятельности" № 108-З от 31.05.2000г, № 157-З от 04.12.2008</t>
  </si>
  <si>
    <t>ст 24 п4                             ст9 п4</t>
  </si>
  <si>
    <t>Постановление  Администрации Нижегородской области от 23.05.97 № 125</t>
  </si>
  <si>
    <t>полностью</t>
  </si>
  <si>
    <t>23.05.1997г</t>
  </si>
  <si>
    <t xml:space="preserve">1) Федеральный закон от 06.10.2003г № 131-ФЗ "Об общих принципах организации местного самоуправления в Российской Федерации" , 
2) Закон Российской Федерации от 10.07.92 №3266-1 "Об образовании", </t>
  </si>
  <si>
    <t xml:space="preserve">статья 15, пункт 1, подпункт 11;статья 31, пункт 1; </t>
  </si>
  <si>
    <t>06.10.2003,      10.07.1992</t>
  </si>
  <si>
    <t xml:space="preserve"> статья 15, пункт 1, подпункт 11</t>
  </si>
  <si>
    <t>Закон Нижегородской области от 03.08.2007 г №99-З"О муниципальной службе в Нижегородской области</t>
  </si>
  <si>
    <t>ст 38 абзац 1</t>
  </si>
  <si>
    <t>1) Федеральный закон от 06.10.2003г № 131-ФЗ "Об общих принципах организации местного самоуправления в Российской Федерации" , 
2) Закон Российской Федерации от 10.07.92 №3266-1 "Об образовании",</t>
  </si>
  <si>
    <t xml:space="preserve"> статья 15, пункт 1, подпункт 11;статья 31, пункт 1; </t>
  </si>
  <si>
    <t xml:space="preserve">1) Федеральный закон от 06.10.2003г № 131-ФЗ "Об общих принципах организации местного самоуправления в Российской Федерации" 
  </t>
  </si>
  <si>
    <t>Закон Нижегородской области от 21.10.05 № 140-З "О наделении органов местного самоуправления отдельными государственными полномочиями в области образования",</t>
  </si>
  <si>
    <t xml:space="preserve"> статья 1 пункт 52;</t>
  </si>
  <si>
    <t xml:space="preserve"> 21.10.05</t>
  </si>
  <si>
    <t xml:space="preserve">статья 15, пункт 1,  </t>
  </si>
  <si>
    <t xml:space="preserve">1) Федеральный закон от 06.10.2003г № 131-ФЗ "Об общих принципах организации местного самоуправления в Российской Федерации" , 
2) Закон Российской Федерации от 10.07.92 №3266-1 "Об образовании", ; </t>
  </si>
  <si>
    <t>статья 15, пункт 1, подпункт 11;статья 31, пункт 1</t>
  </si>
  <si>
    <t xml:space="preserve">1) Федеральный закон от 06.10.2003г № 131-ФЗ "Об общих принципах организации местного самоуправления в Российской Федерации" , статья 15, пункт 1, подпункт 11;
2) Закон Российской Федерации от 10.07.92 №3266-1 "Об образовании", статья 31, пункт 1; </t>
  </si>
  <si>
    <t>статья 19, пункт 5, ;</t>
  </si>
  <si>
    <t xml:space="preserve">1) Федеральный закон от 06.10.2003г № 131-ФЗ "Об общих принципах организации местного самоуправления в Российской Федерации"
</t>
  </si>
  <si>
    <t>Постановление Правительства Нижегородской области от 20.01.11 № 16 "О предоставлении сельскохозяйственным товаропроизводителям средств на поддержку племенного животноводства и отдельных подотраслей растениеводства", пункт 1.1 утвержденного Положения;</t>
  </si>
  <si>
    <t>Закон Нижегородской области от 11.11.05 №176-З "О наделении органов местного самоуправления Нижегородской области отдельными государственными полномочиями по поддержке сельскохозяйственного производства",</t>
  </si>
  <si>
    <t>1) Федеральный закон от 06.10.2003г № 131-ФЗ "Об общих принципах организации местного самоуправления в Российской Федерации" , 
 ,</t>
  </si>
  <si>
    <t xml:space="preserve">Закон Нижегородской области от 11.11.05 №176-З "О наделении органов местного самоуправления Нижегородской области отдельными государственными полномочиями по поддержке сельскохозяйственного производства", </t>
  </si>
  <si>
    <t xml:space="preserve">статья 1, пункт 1, подпункт 15; </t>
  </si>
  <si>
    <t xml:space="preserve"> Закон Нижегородской области от 11.11.05 №176-З "О наделении органов местного самоуправления Нижегородской области отдельными государственными полномочиями по поддержке сельскохозяйственного производства",</t>
  </si>
  <si>
    <t>Федеральный закон от 06.10.2003г № 131-ФЗ "Об общих принципах организации местного самоуправления в Российской Федерации" ,  ;</t>
  </si>
  <si>
    <t>статья 19, пункт 5,</t>
  </si>
  <si>
    <t>ст 24 п4                           ст9 п4</t>
  </si>
  <si>
    <t>31.05.2000 г                                     04.12.2008 г</t>
  </si>
  <si>
    <t>Закон Нижегородской области от 26.10.1995 г №16-З "о пожарной безопасности"</t>
  </si>
  <si>
    <t>Закон Нижегородской области от 11.06.2009 г № 76-3 "О физической культуре и спорте в Нижегородской области"</t>
  </si>
  <si>
    <t>Закон Нижегородской области от 07.09.2007 №110-З</t>
  </si>
  <si>
    <t>ст.7 п.п.3</t>
  </si>
  <si>
    <t xml:space="preserve">Закон о межбюджетных отношениях в Нижегородской области от 06.12.2011 г № 177-З </t>
  </si>
  <si>
    <t>24.11.2011 г по настоящее время</t>
  </si>
  <si>
    <t>статья 6</t>
  </si>
  <si>
    <t>иные межбюджетные трансферты по решению органов власти другого уровня</t>
  </si>
  <si>
    <t>Постановление Правительства РФ от 27.11.2006 г №719 "Об утверждении положения о воинском учете"</t>
  </si>
  <si>
    <t>пункт 8</t>
  </si>
  <si>
    <t>27.11.2006 г по настоящее время</t>
  </si>
  <si>
    <t>статья 15 пункт3,4,5, ;</t>
  </si>
  <si>
    <t xml:space="preserve"> с 06.10.2003г по настояящее время</t>
  </si>
  <si>
    <t>с 26.10.1995 г по настоящее время</t>
  </si>
  <si>
    <t xml:space="preserve"> с 07.09.2007 по настоящее время</t>
  </si>
  <si>
    <t xml:space="preserve"> с 06.10.2003 по настоящее время</t>
  </si>
  <si>
    <t>с 10.11.2014 г по настоящее время</t>
  </si>
  <si>
    <t xml:space="preserve">Постановление Правительства Нижегородской области от 10.11.14 №770  О ВНЕСЕНИИ ИЗМЕНЕНИЙ В ГОСУДАРСТВЕННУЮ ПРОГРАММУ
"ОБЕСПЕЧЕНИЕ НАСЕЛЕНИЯ НИЖЕГОРОДСКОЙ ОБЛАСТИ ДОСТУПНЫМ
И КОМФОРТНЫМ ЖИЛЬЕМ", УТВЕРЖДЕННУЮ ПОСТАНОВЛЕНИЕМ
ПРАВИТЕЛЬСТВА НИЖЕГОРОДСКОЙ ОБЛАСТИ
ОТ 30 АПРЕЛЯ 2014 ГОДА N 302
</t>
  </si>
  <si>
    <t xml:space="preserve"> с 31.05.2000г                                       04.12.2008 </t>
  </si>
  <si>
    <t xml:space="preserve"> статья 15, пункт 1, подпункт 27</t>
  </si>
  <si>
    <t xml:space="preserve"> статья 15, пункт 1, подпункт 29</t>
  </si>
  <si>
    <t>с 06.10.2003</t>
  </si>
  <si>
    <t>Федеральный Закон  о выборах депутатов Государственной Думы Федерального собрания Российской Федерации" ОТ 18.05.2005Г № 51</t>
  </si>
  <si>
    <t xml:space="preserve">фз ОТ 24.11.1995 Г № 181-фз </t>
  </si>
  <si>
    <t>с 24.11.1995г</t>
  </si>
  <si>
    <t xml:space="preserve"> статья 14, пункт19</t>
  </si>
  <si>
    <t xml:space="preserve"> статья 14, пункт 9</t>
  </si>
  <si>
    <t xml:space="preserve"> статья 14, пункт9</t>
  </si>
  <si>
    <t xml:space="preserve"> статья 14, пункт 5</t>
  </si>
  <si>
    <t xml:space="preserve"> статья 14, пункт 6</t>
  </si>
  <si>
    <t xml:space="preserve"> статья 14, пункт 1, подпункт 1</t>
  </si>
  <si>
    <t xml:space="preserve"> статья 14, пункт 1, подпункт 11</t>
  </si>
  <si>
    <t>статья 15, пункт 1, подпункт3</t>
  </si>
  <si>
    <t>статья 15, пункт 1, подпункт 4</t>
  </si>
  <si>
    <t>статья 15, пункт 1поппункт 5</t>
  </si>
  <si>
    <t>статья 15, пункт 1подпункт 6</t>
  </si>
  <si>
    <t>статья 15, пункт 1, подпункт 6.1</t>
  </si>
  <si>
    <t>статья 15, пункт 1, подпункт 6.2</t>
  </si>
  <si>
    <t>статья 15, пункт 1, подпункт 8</t>
  </si>
  <si>
    <t>статья 15, пункт 1, подпункт 9</t>
  </si>
  <si>
    <t>статья 15, пункт 1, подпункт 15</t>
  </si>
  <si>
    <t>статья 15, пункт 1, подпункт 19</t>
  </si>
  <si>
    <t>статья 15, пункт 1, подпункт 19.1</t>
  </si>
  <si>
    <t>статья 15, пункт 1, подпункт 25</t>
  </si>
  <si>
    <t>статья 15, пункт 1, подпункт 26</t>
  </si>
  <si>
    <t>статья 15, пункт 1, подпункт 27</t>
  </si>
  <si>
    <t xml:space="preserve"> статья 15, пункт 1, подпункт 19.1</t>
  </si>
  <si>
    <t xml:space="preserve"> статья 15, пункт 1, подпункт 14</t>
  </si>
  <si>
    <t xml:space="preserve"> статья 15, пункт 1, подпункт 15</t>
  </si>
  <si>
    <t xml:space="preserve"> статья 15, пункт 1, подпункт 21</t>
  </si>
  <si>
    <t>9</t>
  </si>
  <si>
    <t xml:space="preserve">Субвенции на осуществление полномочий по организации и осуществлению деятельности по опеке и попечительству в отношении совершеннолетних граждан </t>
  </si>
  <si>
    <t>1.4.1.3.10</t>
  </si>
  <si>
    <t xml:space="preserve">Субвенции на предоставление субсидий на 1 килограмм реализованного и (или) отгруженного на собственную переработку молока </t>
  </si>
  <si>
    <t>отчетный  2016 год</t>
  </si>
  <si>
    <t>текущий 
 2017 год</t>
  </si>
  <si>
    <t>Двухразовое питание</t>
  </si>
  <si>
    <t>Субвенции на возмещение части процентной ставки по инвестиционным кредитам (займам) в агропромышленном комплексе</t>
  </si>
  <si>
    <t>дети-инвалиды с туберкулезной интоксикацией</t>
  </si>
  <si>
    <t>иные межбюджетные трансферты на сбалансированность</t>
  </si>
  <si>
    <t>Поддержка домов культуры</t>
  </si>
  <si>
    <t>Межбюджетные трансферты на выполнение переданных поселениям полномочий  по содержанию  дорог общего пользования между населенными пунктами,содержание мостов и иных инжинерных сооружений вне границ населенных пунктов,в границах  соответствующих муниципальных образований</t>
  </si>
  <si>
    <t>Межбюджетные трансферты на поддержку мер по обеспечению сбалансировнности бюджетов поселений</t>
  </si>
  <si>
    <t>владение, пользование и распоряжение имуществом, находящимся в муниципальной собственности городского поселения</t>
  </si>
  <si>
    <t>организация в границах городского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</si>
  <si>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</si>
  <si>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обеспечение проживающих в городского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</si>
  <si>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создание условий для предоставления транспортных услуг населению и организация транспортного обслуживания населения в границах городского поселения</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</si>
  <si>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</si>
  <si>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городского поселения, социальную и культурную адаптацию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</si>
  <si>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городского поселения</t>
  </si>
  <si>
    <t>обеспечение первичных мер пожарной безопасности в границах населенных пунктов городского поселения</t>
  </si>
  <si>
    <t>создание условий для обеспечения жителей городского поселения услугами связи, общественного питания, торговли и бытового обслуживания</t>
  </si>
  <si>
    <t>организация библиотечного обслуживания населения, комплектование и обеспечение сохранности библиотечных фондов библиотек городского поселения</t>
  </si>
  <si>
    <t>создание условий для организации досуга и обеспечения жителей городского поселения услугами организаций культуры</t>
  </si>
  <si>
    <t>сохранение, использование и популяризация объектов культурного наследия (памятников истории и культуры), находящихся в собственности городского поселения, охрана объектов культурного наследия (памятников истории и культуры) местного (муниципального) значения, расположенных на территории городского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</si>
  <si>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городского поселении</t>
  </si>
  <si>
    <t>обеспечение условий для развития на территории городского поселения физической культуры, школьного спорта и массового спорта, организация проведения официальных физкультурно-оздоровительных и спортивных мероприятий городского поселения</t>
  </si>
  <si>
    <t>создание условий для массового отдыха жителей городского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</si>
  <si>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формирование архивных фондов городского поселения</t>
  </si>
  <si>
    <t>утверждение правил благоустройства территории городского поселения, устанавливающих в том числе требования по содержанию зданий (включая жилые дома), сооружений и земельных участков, на которых они расположены, к внешнему виду фасадов и ограждений соответствующих зданий и сооружений, перечень работ по благоустройству и периодичность их выполнения; установление порядка участия собственников зданий (помещений в них) и сооружений в благоустройстве прилегающих территорий; организация благоустройства территории городского поселения (включая освещение улиц, озеленение территории, установку указателей с наименованиями улиц и номерами домов, размещение и содержание малых архитектурных форм), а также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городского поселения</t>
  </si>
  <si>
    <t>утверждение генеральных планов городского поселения, правил землепользования и застройки, утверждение подготовленной на основе генеральных планов городского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поселения, утверждение местных нормативов градостроительного проектирования городского поселений, резервирование земель и изъятие земельных участков в границах городского поселения для муниципальных нужд, осуществление муниципального земельного контроля в границах городского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</si>
  <si>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городского поселения, изменение, аннулирование таких наименований, размещение информации в государственном адресном реестре</t>
  </si>
  <si>
    <t>организация и осуществление мероприятий по территориальной обороне и гражданской обороне, защите населения и территории городского поселения от чрезвычайных ситуаций природного и техногенного характера</t>
  </si>
  <si>
    <t>создание, содержание и организация деятельности аварийно-спасательных служб и (или) аварийно-спасательных формирований на территории городского поселения</t>
  </si>
  <si>
    <t>создание, развитие и обеспечение охраны лечебно-оздоровительных местностей и курортов местного значения на территории городского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</si>
  <si>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t>организация и осуществление мероприятий по работе с детьми и молодежью в городском поселении</t>
  </si>
  <si>
    <t>предоставление помещения для работы на обслуживаемом административном участке городского поселения сотруднику, замещающему должность участкового уполномоченного полиции</t>
  </si>
  <si>
    <t>обеспечение выполнения работ, необходимых для создания искусственных земельных участков для нужд городского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</si>
  <si>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осуществление мер по противодействию коррупции в границах городского поселения</t>
  </si>
  <si>
    <t xml:space="preserve">
очередной 2019 год                                                                                                                                                                                                                                                                                                                                                                                                                                                                                             всего            БДО         БПО</t>
  </si>
  <si>
    <t xml:space="preserve">
очередной 2020 год                                                                                                                                                                                                                                                                                                                                                                                                                                                                                             всего            БДО         БПО</t>
  </si>
  <si>
    <t xml:space="preserve">
очередной 2018 год                                                                                                                                                                                                                                                                                                        всего            БДО         БПО</t>
  </si>
  <si>
    <t>Реестр расходных обязательств Ковернинского муниципального района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</si>
</sst>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
    <numFmt numFmtId="166" formatCode="_-* #,##0.0_р_._-;\-* #,##0.0_р_._-;_-* &quot;-&quot;?_р_._-;_-@_-"/>
    <numFmt numFmtId="167" formatCode="0.0"/>
  </numFmts>
  <fonts count="19" x14ac:knownFonts="1">
    <font>
      <sz val="11"/>
      <color theme="1"/>
      <name val="Calibri"/>
      <family val="2"/>
      <scheme val="minor"/>
    </font>
    <font>
      <sz val="10"/>
      <name val="Arial Cyr"/>
      <charset val="204"/>
    </font>
    <font>
      <b/>
      <sz val="9"/>
      <name val="Times New Roman"/>
      <family val="1"/>
      <charset val="204"/>
    </font>
    <font>
      <sz val="10"/>
      <name val="Arial"/>
      <family val="2"/>
      <charset val="204"/>
    </font>
    <font>
      <sz val="7"/>
      <name val="Times New Roman"/>
      <family val="1"/>
      <charset val="204"/>
    </font>
    <font>
      <b/>
      <sz val="11"/>
      <name val="Times New Roman"/>
      <family val="1"/>
      <charset val="204"/>
    </font>
    <font>
      <sz val="11"/>
      <name val="Arial Cyr"/>
      <charset val="204"/>
    </font>
    <font>
      <b/>
      <sz val="7"/>
      <name val="Times New Roman"/>
      <family val="1"/>
      <charset val="204"/>
    </font>
    <font>
      <sz val="9"/>
      <name val="Times New Roman"/>
      <family val="1"/>
      <charset val="204"/>
    </font>
    <font>
      <sz val="10"/>
      <name val="Helv"/>
    </font>
    <font>
      <b/>
      <sz val="10"/>
      <name val="Times New Roman"/>
      <family val="1"/>
      <charset val="204"/>
    </font>
    <font>
      <b/>
      <sz val="8"/>
      <name val="Times New Roman"/>
      <family val="1"/>
      <charset val="204"/>
    </font>
    <font>
      <sz val="6"/>
      <name val="Times New Roman"/>
      <family val="1"/>
      <charset val="204"/>
    </font>
    <font>
      <sz val="8"/>
      <name val="Times New Roman"/>
      <family val="1"/>
      <charset val="204"/>
    </font>
    <font>
      <sz val="6"/>
      <name val="Arial Cyr"/>
      <charset val="204"/>
    </font>
    <font>
      <sz val="6"/>
      <name val="Arial"/>
      <family val="2"/>
      <charset val="204"/>
    </font>
    <font>
      <sz val="5"/>
      <name val="Times New Roman"/>
      <family val="1"/>
      <charset val="204"/>
    </font>
    <font>
      <sz val="5"/>
      <name val="Arial Cyr"/>
      <charset val="204"/>
    </font>
    <font>
      <sz val="1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
      <patternFill patternType="solid">
        <fgColor rgb="FFFFFF00"/>
        <bgColor indexed="64"/>
      </patternFill>
    </fill>
  </fills>
  <borders count="45">
    <border>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medium">
        <color indexed="64"/>
      </left>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s>
  <cellStyleXfs count="6">
    <xf numFmtId="0" fontId="0" fillId="0" borderId="0"/>
    <xf numFmtId="0" fontId="1" fillId="0" borderId="0"/>
    <xf numFmtId="0" fontId="3" fillId="0" borderId="0"/>
    <xf numFmtId="0" fontId="9" fillId="0" borderId="0"/>
    <xf numFmtId="0" fontId="9" fillId="0" borderId="0"/>
    <xf numFmtId="0" fontId="1" fillId="0" borderId="0"/>
  </cellStyleXfs>
  <cellXfs count="392">
    <xf numFmtId="0" fontId="0" fillId="0" borderId="0" xfId="0"/>
    <xf numFmtId="0" fontId="4" fillId="0" borderId="0" xfId="2" applyFont="1" applyFill="1" applyAlignment="1">
      <alignment vertical="center" wrapText="1"/>
    </xf>
    <xf numFmtId="0" fontId="4" fillId="0" borderId="0" xfId="0" applyNumberFormat="1" applyFont="1" applyFill="1" applyBorder="1" applyAlignment="1" applyProtection="1">
      <alignment horizontal="center" vertical="center" wrapText="1"/>
    </xf>
    <xf numFmtId="0" fontId="4" fillId="0" borderId="0" xfId="2" applyFont="1" applyFill="1" applyAlignment="1">
      <alignment horizontal="center" vertical="center" wrapText="1"/>
    </xf>
    <xf numFmtId="164" fontId="4" fillId="0" borderId="0" xfId="0" applyNumberFormat="1" applyFont="1" applyFill="1" applyBorder="1" applyAlignment="1" applyProtection="1">
      <alignment horizontal="center" vertical="center" wrapText="1"/>
    </xf>
    <xf numFmtId="0" fontId="7" fillId="0" borderId="0" xfId="0" applyNumberFormat="1" applyFont="1" applyFill="1" applyBorder="1" applyAlignment="1" applyProtection="1">
      <alignment vertical="center" wrapText="1"/>
    </xf>
    <xf numFmtId="164" fontId="7" fillId="0" borderId="0" xfId="0" applyNumberFormat="1" applyFont="1" applyFill="1" applyBorder="1" applyAlignment="1" applyProtection="1">
      <alignment vertical="center" wrapText="1"/>
    </xf>
    <xf numFmtId="164" fontId="4" fillId="0" borderId="0" xfId="2" applyNumberFormat="1" applyFont="1" applyFill="1" applyAlignment="1">
      <alignment vertical="center" wrapText="1"/>
    </xf>
    <xf numFmtId="0" fontId="7" fillId="0" borderId="0" xfId="2" applyFont="1" applyFill="1" applyAlignment="1">
      <alignment vertical="center" wrapText="1"/>
    </xf>
    <xf numFmtId="0" fontId="4" fillId="0" borderId="0" xfId="0" applyNumberFormat="1" applyFont="1" applyFill="1" applyBorder="1" applyAlignment="1" applyProtection="1">
      <alignment vertical="center" wrapText="1"/>
    </xf>
    <xf numFmtId="0" fontId="7" fillId="0" borderId="5" xfId="0" applyFont="1" applyFill="1" applyBorder="1" applyAlignment="1">
      <alignment horizontal="justify" vertical="center" wrapText="1"/>
    </xf>
    <xf numFmtId="49" fontId="4" fillId="0" borderId="5" xfId="0" applyNumberFormat="1" applyFont="1" applyFill="1" applyBorder="1" applyAlignment="1" applyProtection="1">
      <alignment horizontal="center" vertical="center" wrapText="1" shrinkToFit="1"/>
      <protection locked="0"/>
    </xf>
    <xf numFmtId="164" fontId="4" fillId="0" borderId="2" xfId="0" applyNumberFormat="1" applyFont="1" applyFill="1" applyBorder="1" applyAlignment="1" applyProtection="1">
      <alignment horizontal="center" vertical="center" wrapText="1" shrinkToFit="1"/>
      <protection locked="0"/>
    </xf>
    <xf numFmtId="164" fontId="4" fillId="0" borderId="5" xfId="0" applyNumberFormat="1" applyFont="1" applyFill="1" applyBorder="1" applyAlignment="1" applyProtection="1">
      <alignment horizontal="center" vertical="center" wrapText="1" shrinkToFit="1"/>
      <protection locked="0"/>
    </xf>
    <xf numFmtId="164" fontId="4" fillId="0" borderId="0" xfId="0" applyNumberFormat="1" applyFont="1" applyFill="1" applyBorder="1" applyAlignment="1" applyProtection="1">
      <alignment vertical="center" wrapText="1"/>
    </xf>
    <xf numFmtId="0" fontId="4" fillId="0" borderId="8" xfId="0" applyFont="1" applyFill="1" applyBorder="1" applyAlignment="1">
      <alignment vertical="center" wrapText="1"/>
    </xf>
    <xf numFmtId="0" fontId="4" fillId="0" borderId="5" xfId="0" applyFont="1" applyFill="1" applyBorder="1" applyAlignment="1">
      <alignment horizontal="justify" vertical="center" wrapText="1"/>
    </xf>
    <xf numFmtId="0" fontId="4" fillId="0" borderId="5" xfId="0" applyFont="1" applyFill="1" applyBorder="1" applyAlignment="1">
      <alignment horizontal="center" vertical="center" wrapText="1"/>
    </xf>
    <xf numFmtId="0" fontId="4" fillId="0" borderId="5" xfId="3" applyNumberFormat="1" applyFont="1" applyFill="1" applyBorder="1" applyAlignment="1" applyProtection="1">
      <alignment horizontal="left" vertical="center" wrapText="1" shrinkToFit="1"/>
      <protection locked="0"/>
    </xf>
    <xf numFmtId="0" fontId="4" fillId="0" borderId="5" xfId="0" applyNumberFormat="1" applyFont="1" applyFill="1" applyBorder="1" applyAlignment="1" applyProtection="1">
      <alignment horizontal="left" vertical="center" wrapText="1" shrinkToFit="1"/>
      <protection locked="0"/>
    </xf>
    <xf numFmtId="49" fontId="4" fillId="0" borderId="5" xfId="3" applyNumberFormat="1" applyFont="1" applyFill="1" applyBorder="1" applyAlignment="1" applyProtection="1">
      <alignment horizontal="center" vertical="center" wrapText="1" shrinkToFit="1"/>
      <protection locked="0"/>
    </xf>
    <xf numFmtId="0" fontId="4" fillId="0" borderId="5" xfId="2" applyFont="1" applyFill="1" applyBorder="1" applyAlignment="1">
      <alignment horizontal="left" vertical="center" wrapText="1"/>
    </xf>
    <xf numFmtId="14" fontId="4" fillId="0" borderId="5" xfId="3" applyNumberFormat="1" applyFont="1" applyFill="1" applyBorder="1" applyAlignment="1" applyProtection="1">
      <alignment horizontal="left" vertical="center" wrapText="1" shrinkToFit="1"/>
      <protection locked="0"/>
    </xf>
    <xf numFmtId="164" fontId="4" fillId="0" borderId="0" xfId="2" applyNumberFormat="1" applyFont="1" applyFill="1" applyBorder="1" applyAlignment="1">
      <alignment vertical="center" wrapText="1"/>
    </xf>
    <xf numFmtId="165" fontId="4" fillId="0" borderId="5" xfId="3" applyNumberFormat="1" applyFont="1" applyFill="1" applyBorder="1" applyAlignment="1" applyProtection="1">
      <alignment horizontal="left" vertical="center" wrapText="1" shrinkToFit="1"/>
      <protection locked="0"/>
    </xf>
    <xf numFmtId="49" fontId="4" fillId="0" borderId="5" xfId="3" applyNumberFormat="1" applyFont="1" applyFill="1" applyBorder="1" applyAlignment="1" applyProtection="1">
      <alignment horizontal="left" vertical="center" wrapText="1" shrinkToFit="1"/>
      <protection locked="0"/>
    </xf>
    <xf numFmtId="0" fontId="4" fillId="0" borderId="16" xfId="0" applyFont="1" applyFill="1" applyBorder="1" applyAlignment="1">
      <alignment vertical="center" wrapText="1"/>
    </xf>
    <xf numFmtId="0" fontId="4" fillId="0" borderId="1" xfId="0" applyFont="1" applyFill="1" applyBorder="1" applyAlignment="1">
      <alignment horizontal="justify" vertical="center" wrapText="1"/>
    </xf>
    <xf numFmtId="0" fontId="4" fillId="0" borderId="1" xfId="3" applyNumberFormat="1" applyFont="1" applyFill="1" applyBorder="1" applyAlignment="1" applyProtection="1">
      <alignment horizontal="left" vertical="center" wrapText="1" shrinkToFit="1"/>
      <protection locked="0"/>
    </xf>
    <xf numFmtId="49" fontId="4" fillId="0" borderId="1" xfId="3" applyNumberFormat="1" applyFont="1" applyFill="1" applyBorder="1" applyAlignment="1" applyProtection="1">
      <alignment horizontal="center" vertical="center" wrapText="1" shrinkToFit="1"/>
      <protection locked="0"/>
    </xf>
    <xf numFmtId="0" fontId="4" fillId="0" borderId="0" xfId="2" applyFont="1" applyFill="1" applyBorder="1" applyAlignment="1">
      <alignment vertical="center" wrapText="1"/>
    </xf>
    <xf numFmtId="0" fontId="4" fillId="0" borderId="17" xfId="0" applyFont="1" applyFill="1" applyBorder="1" applyAlignment="1">
      <alignment vertical="center" wrapText="1"/>
    </xf>
    <xf numFmtId="0" fontId="4" fillId="0" borderId="15" xfId="0" applyFont="1" applyFill="1" applyBorder="1" applyAlignment="1">
      <alignment horizontal="justify" vertical="center" wrapText="1"/>
    </xf>
    <xf numFmtId="0" fontId="4" fillId="0" borderId="15" xfId="3" applyNumberFormat="1" applyFont="1" applyFill="1" applyBorder="1" applyAlignment="1" applyProtection="1">
      <alignment horizontal="left" vertical="center" wrapText="1" shrinkToFit="1"/>
      <protection locked="0"/>
    </xf>
    <xf numFmtId="0" fontId="4" fillId="0" borderId="15" xfId="2" applyFont="1" applyFill="1" applyBorder="1" applyAlignment="1">
      <alignment horizontal="left" vertical="center" wrapText="1"/>
    </xf>
    <xf numFmtId="0" fontId="4" fillId="0" borderId="15" xfId="0" applyNumberFormat="1" applyFont="1" applyFill="1" applyBorder="1" applyAlignment="1" applyProtection="1">
      <alignment horizontal="left" vertical="center" wrapText="1" shrinkToFit="1"/>
      <protection locked="0"/>
    </xf>
    <xf numFmtId="49" fontId="4" fillId="0" borderId="15" xfId="3" applyNumberFormat="1" applyFont="1" applyFill="1" applyBorder="1" applyAlignment="1" applyProtection="1">
      <alignment horizontal="center" vertical="center" wrapText="1" shrinkToFit="1"/>
      <protection locked="0"/>
    </xf>
    <xf numFmtId="164" fontId="4" fillId="0" borderId="3" xfId="0" applyNumberFormat="1" applyFont="1" applyFill="1" applyBorder="1" applyAlignment="1" applyProtection="1">
      <alignment horizontal="center" vertical="center" wrapText="1" shrinkToFit="1"/>
      <protection locked="0"/>
    </xf>
    <xf numFmtId="14" fontId="4" fillId="0" borderId="5" xfId="0" applyNumberFormat="1" applyFont="1" applyFill="1" applyBorder="1" applyAlignment="1" applyProtection="1">
      <alignment horizontal="left" vertical="center" wrapText="1" shrinkToFit="1"/>
      <protection locked="0"/>
    </xf>
    <xf numFmtId="0" fontId="4" fillId="0" borderId="5" xfId="0" applyFont="1" applyFill="1" applyBorder="1" applyAlignment="1">
      <alignment horizontal="left" vertical="center" wrapText="1"/>
    </xf>
    <xf numFmtId="14" fontId="4" fillId="0" borderId="5" xfId="0" applyNumberFormat="1" applyFont="1" applyFill="1" applyBorder="1" applyAlignment="1">
      <alignment horizontal="left" vertical="center" wrapText="1"/>
    </xf>
    <xf numFmtId="49" fontId="4" fillId="0" borderId="5" xfId="0" applyNumberFormat="1" applyFont="1" applyFill="1" applyBorder="1" applyAlignment="1">
      <alignment horizontal="center" vertical="center" wrapText="1"/>
    </xf>
    <xf numFmtId="164" fontId="7" fillId="0" borderId="2" xfId="0" applyNumberFormat="1" applyFont="1" applyFill="1" applyBorder="1" applyAlignment="1" applyProtection="1">
      <alignment horizontal="center" vertical="center" wrapText="1" shrinkToFit="1"/>
      <protection locked="0"/>
    </xf>
    <xf numFmtId="164" fontId="7" fillId="0" borderId="5" xfId="0" applyNumberFormat="1" applyFont="1" applyFill="1" applyBorder="1" applyAlignment="1" applyProtection="1">
      <alignment horizontal="center" vertical="center" wrapText="1" shrinkToFit="1"/>
      <protection locked="0"/>
    </xf>
    <xf numFmtId="0" fontId="7" fillId="0" borderId="5" xfId="0" applyNumberFormat="1" applyFont="1" applyFill="1" applyBorder="1" applyAlignment="1" applyProtection="1">
      <alignment horizontal="left" vertical="center" wrapText="1" shrinkToFit="1"/>
      <protection locked="0"/>
    </xf>
    <xf numFmtId="49" fontId="7" fillId="0" borderId="5" xfId="0" applyNumberFormat="1" applyFont="1" applyFill="1" applyBorder="1" applyAlignment="1" applyProtection="1">
      <alignment horizontal="center" vertical="center" wrapText="1" shrinkToFit="1"/>
      <protection locked="0"/>
    </xf>
    <xf numFmtId="0" fontId="4" fillId="0" borderId="5" xfId="3" applyNumberFormat="1" applyFont="1" applyFill="1" applyBorder="1" applyAlignment="1" applyProtection="1">
      <alignment horizontal="left" vertical="center" wrapText="1"/>
      <protection locked="0"/>
    </xf>
    <xf numFmtId="0" fontId="4" fillId="0" borderId="5" xfId="0" applyNumberFormat="1" applyFont="1" applyFill="1" applyBorder="1" applyAlignment="1">
      <alignment horizontal="left" vertical="center" wrapText="1"/>
    </xf>
    <xf numFmtId="0" fontId="4" fillId="0" borderId="5" xfId="0" applyFont="1" applyFill="1" applyBorder="1" applyAlignment="1">
      <alignment vertical="center" wrapText="1"/>
    </xf>
    <xf numFmtId="49" fontId="4" fillId="0" borderId="0" xfId="2" applyNumberFormat="1" applyFont="1" applyFill="1" applyAlignment="1">
      <alignment horizontal="center" vertical="center" wrapText="1"/>
    </xf>
    <xf numFmtId="0" fontId="7" fillId="0" borderId="5" xfId="0" applyNumberFormat="1" applyFont="1" applyFill="1" applyBorder="1" applyAlignment="1" applyProtection="1">
      <alignment horizontal="center" vertical="center" wrapText="1" shrinkToFit="1"/>
      <protection locked="0"/>
    </xf>
    <xf numFmtId="0" fontId="4" fillId="0" borderId="5" xfId="3" applyNumberFormat="1" applyFont="1" applyFill="1" applyBorder="1" applyAlignment="1" applyProtection="1">
      <alignment horizontal="center" vertical="center" wrapText="1" shrinkToFit="1"/>
      <protection locked="0"/>
    </xf>
    <xf numFmtId="164" fontId="4" fillId="0" borderId="4" xfId="0" applyNumberFormat="1" applyFont="1" applyFill="1" applyBorder="1" applyAlignment="1" applyProtection="1">
      <alignment horizontal="center" vertical="center" wrapText="1" shrinkToFit="1"/>
      <protection locked="0"/>
    </xf>
    <xf numFmtId="164" fontId="4" fillId="0" borderId="1" xfId="0" applyNumberFormat="1" applyFont="1" applyFill="1" applyBorder="1" applyAlignment="1" applyProtection="1">
      <alignment horizontal="center" vertical="center" wrapText="1" shrinkToFit="1"/>
      <protection locked="0"/>
    </xf>
    <xf numFmtId="49" fontId="4" fillId="0" borderId="5" xfId="0" applyNumberFormat="1" applyFont="1" applyFill="1" applyBorder="1" applyAlignment="1">
      <alignment horizontal="center" vertical="center"/>
    </xf>
    <xf numFmtId="0" fontId="4" fillId="0" borderId="11" xfId="0" applyFont="1" applyFill="1" applyBorder="1" applyAlignment="1">
      <alignment vertical="center" wrapText="1"/>
    </xf>
    <xf numFmtId="0" fontId="4" fillId="0" borderId="12" xfId="0" applyFont="1" applyFill="1" applyBorder="1" applyAlignment="1">
      <alignment horizontal="justify" vertical="center" wrapText="1"/>
    </xf>
    <xf numFmtId="0" fontId="4" fillId="0" borderId="12" xfId="0" applyFont="1" applyFill="1" applyBorder="1" applyAlignment="1">
      <alignment horizontal="center" vertical="center" wrapText="1"/>
    </xf>
    <xf numFmtId="0" fontId="4" fillId="0" borderId="12" xfId="0" applyNumberFormat="1" applyFont="1" applyFill="1" applyBorder="1" applyAlignment="1" applyProtection="1">
      <alignment horizontal="center" vertical="center" wrapText="1" shrinkToFit="1"/>
      <protection locked="0"/>
    </xf>
    <xf numFmtId="1" fontId="4" fillId="0" borderId="5" xfId="0" applyNumberFormat="1" applyFont="1" applyFill="1" applyBorder="1" applyAlignment="1" applyProtection="1">
      <alignment horizontal="center" vertical="center" wrapText="1" shrinkToFit="1"/>
      <protection locked="0"/>
    </xf>
    <xf numFmtId="49" fontId="4" fillId="0" borderId="5" xfId="0" applyNumberFormat="1" applyFont="1" applyFill="1" applyBorder="1" applyAlignment="1" applyProtection="1">
      <alignment horizontal="left" vertical="center" wrapText="1" shrinkToFit="1"/>
      <protection locked="0"/>
    </xf>
    <xf numFmtId="0" fontId="4" fillId="3" borderId="5" xfId="0" applyNumberFormat="1" applyFont="1" applyFill="1" applyBorder="1" applyAlignment="1" applyProtection="1">
      <alignment horizontal="left" vertical="top" wrapText="1" shrinkToFit="1"/>
      <protection locked="0"/>
    </xf>
    <xf numFmtId="0" fontId="4" fillId="0" borderId="5" xfId="5" applyFont="1" applyFill="1" applyBorder="1" applyAlignment="1">
      <alignment horizontal="left" vertical="center" wrapText="1"/>
    </xf>
    <xf numFmtId="166" fontId="4" fillId="0" borderId="5" xfId="0" applyNumberFormat="1" applyFont="1" applyFill="1" applyBorder="1" applyAlignment="1" applyProtection="1">
      <alignment horizontal="center" vertical="center" wrapText="1" shrinkToFit="1"/>
      <protection locked="0"/>
    </xf>
    <xf numFmtId="0" fontId="4" fillId="0" borderId="5" xfId="0" applyNumberFormat="1" applyFont="1" applyFill="1" applyBorder="1" applyAlignment="1" applyProtection="1">
      <alignment horizontal="left" vertical="center" wrapText="1"/>
      <protection locked="0"/>
    </xf>
    <xf numFmtId="165" fontId="4" fillId="0" borderId="5" xfId="0" applyNumberFormat="1" applyFont="1" applyFill="1" applyBorder="1" applyAlignment="1" applyProtection="1">
      <alignment horizontal="left" vertical="center" wrapText="1" shrinkToFit="1"/>
      <protection locked="0"/>
    </xf>
    <xf numFmtId="0" fontId="4" fillId="0" borderId="5" xfId="0" applyNumberFormat="1" applyFont="1" applyFill="1" applyBorder="1" applyAlignment="1" applyProtection="1">
      <alignment horizontal="center" vertical="center" wrapText="1"/>
    </xf>
    <xf numFmtId="49" fontId="4" fillId="0" borderId="5"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left" vertical="center" wrapText="1"/>
    </xf>
    <xf numFmtId="49" fontId="4" fillId="0" borderId="5"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left" vertical="top" wrapText="1" shrinkToFit="1"/>
      <protection locked="0"/>
    </xf>
    <xf numFmtId="0" fontId="4" fillId="0" borderId="0" xfId="3" applyNumberFormat="1" applyFont="1" applyFill="1" applyBorder="1" applyAlignment="1" applyProtection="1">
      <alignment horizontal="left" vertical="center" wrapText="1" shrinkToFit="1"/>
      <protection locked="0"/>
    </xf>
    <xf numFmtId="0" fontId="4" fillId="0" borderId="0" xfId="0" applyNumberFormat="1" applyFont="1" applyFill="1" applyBorder="1" applyAlignment="1" applyProtection="1">
      <alignment horizontal="left" vertical="center" wrapText="1" shrinkToFit="1"/>
      <protection locked="0"/>
    </xf>
    <xf numFmtId="14" fontId="4" fillId="0" borderId="0" xfId="0" applyNumberFormat="1" applyFont="1" applyFill="1" applyBorder="1" applyAlignment="1" applyProtection="1">
      <alignment horizontal="left" vertical="center" wrapText="1" shrinkToFit="1"/>
      <protection locked="0"/>
    </xf>
    <xf numFmtId="49" fontId="4" fillId="0" borderId="0" xfId="0" applyNumberFormat="1" applyFont="1" applyFill="1" applyBorder="1" applyAlignment="1" applyProtection="1">
      <alignment horizontal="center" vertical="center" wrapText="1" shrinkToFit="1"/>
      <protection locked="0"/>
    </xf>
    <xf numFmtId="0" fontId="4" fillId="0" borderId="5" xfId="0" applyFont="1" applyFill="1" applyBorder="1" applyAlignment="1">
      <alignment horizontal="left" vertical="center"/>
    </xf>
    <xf numFmtId="49" fontId="4" fillId="0" borderId="5" xfId="2" applyNumberFormat="1" applyFont="1" applyFill="1" applyBorder="1" applyAlignment="1">
      <alignment horizontal="center" vertical="center" wrapText="1"/>
    </xf>
    <xf numFmtId="0" fontId="4" fillId="0" borderId="5" xfId="2" applyFont="1" applyFill="1" applyBorder="1" applyAlignment="1">
      <alignment horizontal="center" vertical="center" wrapText="1"/>
    </xf>
    <xf numFmtId="164" fontId="4" fillId="0" borderId="0" xfId="2" applyNumberFormat="1" applyFont="1" applyFill="1" applyBorder="1" applyAlignment="1">
      <alignment horizontal="center" vertical="center" wrapText="1"/>
    </xf>
    <xf numFmtId="164" fontId="7" fillId="0" borderId="0" xfId="0" applyNumberFormat="1" applyFont="1" applyFill="1" applyBorder="1" applyAlignment="1" applyProtection="1">
      <alignment horizontal="center" vertical="center" wrapText="1" shrinkToFit="1"/>
      <protection locked="0"/>
    </xf>
    <xf numFmtId="49" fontId="4" fillId="0" borderId="5" xfId="2" applyNumberFormat="1" applyFont="1" applyFill="1" applyBorder="1" applyAlignment="1">
      <alignment horizontal="center" vertical="center"/>
    </xf>
    <xf numFmtId="0" fontId="4" fillId="3" borderId="0" xfId="2" applyFont="1" applyFill="1" applyAlignment="1">
      <alignment horizontal="left" vertical="center" wrapText="1"/>
    </xf>
    <xf numFmtId="49" fontId="4" fillId="3" borderId="0" xfId="2" applyNumberFormat="1" applyFont="1" applyFill="1" applyAlignment="1">
      <alignment horizontal="center" vertical="center" wrapText="1"/>
    </xf>
    <xf numFmtId="0" fontId="4" fillId="3" borderId="0" xfId="2" applyFont="1" applyFill="1" applyAlignment="1">
      <alignment horizontal="center" vertical="center" wrapText="1"/>
    </xf>
    <xf numFmtId="164" fontId="2" fillId="0" borderId="5" xfId="0" applyNumberFormat="1" applyFont="1" applyFill="1" applyBorder="1" applyAlignment="1" applyProtection="1">
      <alignment horizontal="center" vertical="center" wrapText="1" shrinkToFit="1"/>
      <protection locked="0"/>
    </xf>
    <xf numFmtId="0" fontId="4" fillId="0" borderId="2" xfId="0" applyNumberFormat="1" applyFont="1" applyFill="1" applyBorder="1" applyAlignment="1" applyProtection="1">
      <alignment horizontal="center" vertical="center" wrapText="1"/>
    </xf>
    <xf numFmtId="0" fontId="4" fillId="0" borderId="2" xfId="0" applyFont="1" applyFill="1" applyBorder="1" applyAlignment="1">
      <alignment horizontal="center" vertical="center" wrapText="1"/>
    </xf>
    <xf numFmtId="49" fontId="4" fillId="0" borderId="12" xfId="0" applyNumberFormat="1" applyFont="1" applyFill="1" applyBorder="1" applyAlignment="1">
      <alignment horizontal="center" vertical="center" wrapText="1"/>
    </xf>
    <xf numFmtId="0" fontId="4" fillId="0" borderId="2" xfId="2" applyFont="1" applyFill="1" applyBorder="1" applyAlignment="1">
      <alignment horizontal="center" vertical="center" wrapText="1"/>
    </xf>
    <xf numFmtId="0" fontId="7" fillId="4" borderId="7" xfId="0" applyFont="1" applyFill="1" applyBorder="1" applyAlignment="1">
      <alignment horizontal="justify" vertical="center" wrapText="1"/>
    </xf>
    <xf numFmtId="0" fontId="7" fillId="0" borderId="17" xfId="0" applyFont="1" applyFill="1" applyBorder="1" applyAlignment="1">
      <alignment vertical="center" wrapText="1"/>
    </xf>
    <xf numFmtId="0" fontId="7" fillId="0" borderId="15" xfId="0" applyFont="1" applyFill="1" applyBorder="1" applyAlignment="1">
      <alignment horizontal="justify" vertical="center" wrapText="1"/>
    </xf>
    <xf numFmtId="0" fontId="4" fillId="0" borderId="15" xfId="0" applyNumberFormat="1" applyFont="1" applyFill="1" applyBorder="1" applyAlignment="1" applyProtection="1">
      <alignment horizontal="center" vertical="center" wrapText="1" shrinkToFit="1"/>
      <protection locked="0"/>
    </xf>
    <xf numFmtId="49" fontId="4" fillId="0" borderId="15" xfId="0" applyNumberFormat="1" applyFont="1" applyFill="1" applyBorder="1" applyAlignment="1" applyProtection="1">
      <alignment horizontal="center" vertical="center" wrapText="1" shrinkToFit="1"/>
      <protection locked="0"/>
    </xf>
    <xf numFmtId="164" fontId="8" fillId="0" borderId="15" xfId="0" applyNumberFormat="1" applyFont="1" applyFill="1" applyBorder="1" applyAlignment="1" applyProtection="1">
      <alignment horizontal="center" vertical="center" wrapText="1" shrinkToFit="1"/>
      <protection locked="0"/>
    </xf>
    <xf numFmtId="0" fontId="4" fillId="4" borderId="20" xfId="0" applyNumberFormat="1" applyFont="1" applyFill="1" applyBorder="1" applyAlignment="1" applyProtection="1">
      <alignment horizontal="center" vertical="center" wrapText="1" shrinkToFit="1"/>
      <protection locked="0"/>
    </xf>
    <xf numFmtId="49" fontId="4" fillId="4" borderId="20" xfId="0" applyNumberFormat="1" applyFont="1" applyFill="1" applyBorder="1" applyAlignment="1" applyProtection="1">
      <alignment horizontal="center" vertical="center" wrapText="1" shrinkToFit="1"/>
      <protection locked="0"/>
    </xf>
    <xf numFmtId="164" fontId="2" fillId="4" borderId="20" xfId="0" applyNumberFormat="1" applyFont="1" applyFill="1" applyBorder="1" applyAlignment="1" applyProtection="1">
      <alignment horizontal="center" vertical="center" wrapText="1" shrinkToFit="1"/>
      <protection locked="0"/>
    </xf>
    <xf numFmtId="0" fontId="7" fillId="4" borderId="12" xfId="0" applyFont="1" applyFill="1" applyBorder="1" applyAlignment="1">
      <alignment horizontal="justify" vertical="center" wrapText="1"/>
    </xf>
    <xf numFmtId="0" fontId="10" fillId="4" borderId="19" xfId="0" applyFont="1" applyFill="1" applyBorder="1" applyAlignment="1">
      <alignment vertical="center" wrapText="1"/>
    </xf>
    <xf numFmtId="0" fontId="4" fillId="0" borderId="1" xfId="2" applyFont="1" applyFill="1" applyBorder="1" applyAlignment="1">
      <alignment horizontal="left" vertical="center" wrapText="1"/>
    </xf>
    <xf numFmtId="49" fontId="4" fillId="0" borderId="1" xfId="2" applyNumberFormat="1" applyFont="1" applyFill="1" applyBorder="1" applyAlignment="1">
      <alignment horizontal="center" vertical="center" wrapText="1"/>
    </xf>
    <xf numFmtId="0" fontId="10" fillId="4" borderId="20" xfId="2" applyFont="1" applyFill="1" applyBorder="1" applyAlignment="1">
      <alignment horizontal="left" vertical="center" wrapText="1"/>
    </xf>
    <xf numFmtId="49" fontId="10" fillId="4" borderId="20" xfId="2" applyNumberFormat="1" applyFont="1" applyFill="1" applyBorder="1" applyAlignment="1">
      <alignment horizontal="center" vertical="center" wrapText="1"/>
    </xf>
    <xf numFmtId="164" fontId="10" fillId="4" borderId="20" xfId="0" applyNumberFormat="1" applyFont="1" applyFill="1" applyBorder="1" applyAlignment="1" applyProtection="1">
      <alignment horizontal="center" vertical="center" wrapText="1" shrinkToFit="1"/>
      <protection locked="0"/>
    </xf>
    <xf numFmtId="164" fontId="10" fillId="4" borderId="21" xfId="0" applyNumberFormat="1" applyFont="1" applyFill="1" applyBorder="1" applyAlignment="1" applyProtection="1">
      <alignment horizontal="center" vertical="center" wrapText="1" shrinkToFit="1"/>
      <protection locked="0"/>
    </xf>
    <xf numFmtId="0" fontId="4" fillId="0" borderId="1" xfId="2" applyFont="1" applyFill="1" applyBorder="1" applyAlignment="1">
      <alignment horizontal="center" vertical="center" wrapText="1"/>
    </xf>
    <xf numFmtId="0" fontId="4" fillId="0" borderId="4" xfId="2" applyFont="1" applyFill="1" applyBorder="1" applyAlignment="1">
      <alignment horizontal="center" vertical="center" wrapText="1"/>
    </xf>
    <xf numFmtId="0" fontId="4" fillId="2" borderId="19" xfId="0" applyNumberFormat="1" applyFont="1" applyFill="1" applyBorder="1" applyAlignment="1" applyProtection="1">
      <alignment horizontal="center" vertical="center" wrapText="1"/>
    </xf>
    <xf numFmtId="0" fontId="4" fillId="2" borderId="20" xfId="0" applyNumberFormat="1" applyFont="1" applyFill="1" applyBorder="1" applyAlignment="1" applyProtection="1">
      <alignment horizontal="center" vertical="center" wrapText="1"/>
    </xf>
    <xf numFmtId="49" fontId="4" fillId="2" borderId="20" xfId="0" applyNumberFormat="1" applyFont="1" applyFill="1" applyBorder="1" applyAlignment="1" applyProtection="1">
      <alignment horizontal="center" vertical="center" wrapText="1"/>
    </xf>
    <xf numFmtId="0" fontId="4" fillId="2" borderId="21" xfId="0" applyNumberFormat="1" applyFont="1" applyFill="1" applyBorder="1" applyAlignment="1" applyProtection="1">
      <alignment horizontal="center" vertical="center" wrapText="1"/>
    </xf>
    <xf numFmtId="0" fontId="7" fillId="0" borderId="6" xfId="0" applyFont="1" applyFill="1" applyBorder="1" applyAlignment="1">
      <alignment vertical="center" wrapText="1"/>
    </xf>
    <xf numFmtId="0" fontId="7" fillId="0" borderId="7" xfId="0" applyFont="1" applyFill="1" applyBorder="1" applyAlignment="1">
      <alignment horizontal="justify" vertical="center" wrapText="1"/>
    </xf>
    <xf numFmtId="0" fontId="4" fillId="0" borderId="7" xfId="0" applyNumberFormat="1" applyFont="1" applyFill="1" applyBorder="1" applyAlignment="1" applyProtection="1">
      <alignment horizontal="center" vertical="center" wrapText="1" shrinkToFit="1"/>
      <protection locked="0"/>
    </xf>
    <xf numFmtId="49" fontId="4" fillId="0" borderId="7" xfId="0" applyNumberFormat="1" applyFont="1" applyFill="1" applyBorder="1" applyAlignment="1" applyProtection="1">
      <alignment horizontal="center" vertical="center" wrapText="1" shrinkToFit="1"/>
      <protection locked="0"/>
    </xf>
    <xf numFmtId="164" fontId="2" fillId="0" borderId="7" xfId="0" applyNumberFormat="1" applyFont="1" applyFill="1" applyBorder="1" applyAlignment="1" applyProtection="1">
      <alignment horizontal="center" vertical="center" wrapText="1" shrinkToFit="1"/>
      <protection locked="0"/>
    </xf>
    <xf numFmtId="0" fontId="4" fillId="0" borderId="0" xfId="2" applyFont="1" applyFill="1" applyAlignment="1">
      <alignment horizontal="left" vertical="center" wrapText="1"/>
    </xf>
    <xf numFmtId="0" fontId="11" fillId="2" borderId="0" xfId="0" applyNumberFormat="1" applyFont="1" applyFill="1" applyBorder="1" applyAlignment="1" applyProtection="1">
      <alignment horizontal="center" vertical="center" wrapText="1"/>
    </xf>
    <xf numFmtId="0" fontId="11" fillId="2" borderId="18" xfId="0" applyNumberFormat="1" applyFont="1" applyFill="1" applyBorder="1" applyAlignment="1" applyProtection="1">
      <alignment horizontal="center" vertical="center" wrapText="1"/>
    </xf>
    <xf numFmtId="49" fontId="11" fillId="2" borderId="18" xfId="0" applyNumberFormat="1" applyFont="1" applyFill="1" applyBorder="1" applyAlignment="1" applyProtection="1">
      <alignment horizontal="center" vertical="center" wrapText="1"/>
    </xf>
    <xf numFmtId="49" fontId="4" fillId="0" borderId="8" xfId="0" applyNumberFormat="1" applyFont="1" applyFill="1" applyBorder="1" applyAlignment="1">
      <alignment vertical="center" wrapText="1"/>
    </xf>
    <xf numFmtId="0" fontId="12" fillId="5" borderId="5" xfId="3" applyNumberFormat="1" applyFont="1" applyFill="1" applyBorder="1" applyAlignment="1" applyProtection="1">
      <alignment horizontal="center" vertical="center" wrapText="1" shrinkToFit="1"/>
      <protection locked="0"/>
    </xf>
    <xf numFmtId="0" fontId="12" fillId="5" borderId="5" xfId="0" applyNumberFormat="1" applyFont="1" applyFill="1" applyBorder="1" applyAlignment="1" applyProtection="1">
      <alignment horizontal="left" vertical="center" wrapText="1" shrinkToFit="1"/>
      <protection locked="0"/>
    </xf>
    <xf numFmtId="0" fontId="12" fillId="5" borderId="5" xfId="0" applyNumberFormat="1" applyFont="1" applyFill="1" applyBorder="1" applyAlignment="1" applyProtection="1">
      <alignment horizontal="center" vertical="center" wrapText="1" shrinkToFit="1"/>
      <protection locked="0"/>
    </xf>
    <xf numFmtId="14" fontId="12" fillId="5" borderId="5" xfId="0" applyNumberFormat="1" applyFont="1" applyFill="1" applyBorder="1" applyAlignment="1" applyProtection="1">
      <alignment horizontal="center" vertical="center" wrapText="1" shrinkToFit="1"/>
      <protection locked="0"/>
    </xf>
    <xf numFmtId="49" fontId="13" fillId="5" borderId="5" xfId="3" applyNumberFormat="1" applyFont="1" applyFill="1" applyBorder="1" applyAlignment="1" applyProtection="1">
      <alignment horizontal="center" vertical="center" wrapText="1" shrinkToFit="1"/>
      <protection locked="0"/>
    </xf>
    <xf numFmtId="164" fontId="13" fillId="5" borderId="5" xfId="0" applyNumberFormat="1" applyFont="1" applyFill="1" applyBorder="1" applyAlignment="1" applyProtection="1">
      <alignment horizontal="center" vertical="center" wrapText="1" shrinkToFit="1"/>
      <protection locked="0"/>
    </xf>
    <xf numFmtId="0" fontId="12" fillId="5" borderId="5" xfId="3" applyNumberFormat="1" applyFont="1" applyFill="1" applyBorder="1" applyAlignment="1" applyProtection="1">
      <alignment horizontal="left" vertical="center" wrapText="1" shrinkToFit="1"/>
      <protection locked="0"/>
    </xf>
    <xf numFmtId="14" fontId="14" fillId="5" borderId="5" xfId="0" applyNumberFormat="1" applyFont="1" applyFill="1" applyBorder="1" applyAlignment="1">
      <alignment horizontal="center" vertical="center"/>
    </xf>
    <xf numFmtId="14" fontId="12" fillId="5" borderId="5" xfId="3" applyNumberFormat="1" applyFont="1" applyFill="1" applyBorder="1" applyAlignment="1" applyProtection="1">
      <alignment horizontal="center" vertical="center" wrapText="1" shrinkToFit="1"/>
      <protection locked="0"/>
    </xf>
    <xf numFmtId="0" fontId="8" fillId="5" borderId="5" xfId="3" applyNumberFormat="1" applyFont="1" applyFill="1" applyBorder="1" applyAlignment="1" applyProtection="1">
      <alignment horizontal="center" vertical="center" wrapText="1" shrinkToFit="1"/>
      <protection locked="0"/>
    </xf>
    <xf numFmtId="0" fontId="8" fillId="5" borderId="5" xfId="2" applyFont="1" applyFill="1" applyBorder="1" applyAlignment="1">
      <alignment horizontal="center" vertical="center" wrapText="1"/>
    </xf>
    <xf numFmtId="14" fontId="8" fillId="5" borderId="5" xfId="3" applyNumberFormat="1" applyFont="1" applyFill="1" applyBorder="1" applyAlignment="1" applyProtection="1">
      <alignment horizontal="center" vertical="center" wrapText="1" shrinkToFit="1"/>
      <protection locked="0"/>
    </xf>
    <xf numFmtId="14" fontId="14" fillId="5" borderId="5" xfId="0" applyNumberFormat="1" applyFont="1" applyFill="1" applyBorder="1" applyAlignment="1">
      <alignment horizontal="center" vertical="center" wrapText="1"/>
    </xf>
    <xf numFmtId="0" fontId="12" fillId="5" borderId="1" xfId="3" applyNumberFormat="1" applyFont="1" applyFill="1" applyBorder="1" applyAlignment="1" applyProtection="1">
      <alignment horizontal="center" vertical="center" wrapText="1" shrinkToFit="1"/>
      <protection locked="0"/>
    </xf>
    <xf numFmtId="0" fontId="12" fillId="5" borderId="1" xfId="3" applyNumberFormat="1" applyFont="1" applyFill="1" applyBorder="1" applyAlignment="1" applyProtection="1">
      <alignment horizontal="left" vertical="center" wrapText="1" shrinkToFit="1"/>
      <protection locked="0"/>
    </xf>
    <xf numFmtId="0" fontId="12" fillId="5" borderId="1" xfId="0" applyNumberFormat="1" applyFont="1" applyFill="1" applyBorder="1" applyAlignment="1" applyProtection="1">
      <alignment horizontal="left" vertical="center" wrapText="1" shrinkToFit="1"/>
      <protection locked="0"/>
    </xf>
    <xf numFmtId="0" fontId="8" fillId="5" borderId="5" xfId="0" applyNumberFormat="1" applyFont="1" applyFill="1" applyBorder="1" applyAlignment="1" applyProtection="1">
      <alignment horizontal="center" vertical="center" wrapText="1" shrinkToFit="1"/>
      <protection locked="0"/>
    </xf>
    <xf numFmtId="14" fontId="8" fillId="5" borderId="5" xfId="0" applyNumberFormat="1" applyFont="1" applyFill="1" applyBorder="1" applyAlignment="1" applyProtection="1">
      <alignment horizontal="center" vertical="center" wrapText="1" shrinkToFit="1"/>
      <protection locked="0"/>
    </xf>
    <xf numFmtId="0" fontId="14" fillId="5" borderId="5" xfId="0" applyFont="1" applyFill="1" applyBorder="1" applyAlignment="1">
      <alignment horizontal="left" vertical="center" wrapText="1"/>
    </xf>
    <xf numFmtId="0" fontId="14" fillId="5" borderId="5" xfId="0" applyFont="1" applyFill="1" applyBorder="1" applyAlignment="1">
      <alignment horizontal="center" vertical="center"/>
    </xf>
    <xf numFmtId="0" fontId="14" fillId="5" borderId="5" xfId="0" applyFont="1" applyFill="1" applyBorder="1" applyAlignment="1">
      <alignment horizontal="center" vertical="center" wrapText="1"/>
    </xf>
    <xf numFmtId="0" fontId="3" fillId="5" borderId="5" xfId="2" applyFont="1" applyFill="1" applyBorder="1" applyAlignment="1">
      <alignment horizontal="center" vertical="center"/>
    </xf>
    <xf numFmtId="14" fontId="15" fillId="5" borderId="5" xfId="2" applyNumberFormat="1" applyFont="1" applyFill="1" applyBorder="1" applyAlignment="1">
      <alignment horizontal="center" vertical="center"/>
    </xf>
    <xf numFmtId="0" fontId="4" fillId="3" borderId="5" xfId="2" applyFont="1" applyFill="1" applyBorder="1" applyAlignment="1">
      <alignment horizontal="left" vertical="center" wrapText="1"/>
    </xf>
    <xf numFmtId="0" fontId="4" fillId="0" borderId="20" xfId="0" applyNumberFormat="1" applyFont="1" applyFill="1" applyBorder="1" applyAlignment="1" applyProtection="1">
      <alignment horizontal="center" vertical="center" wrapText="1" shrinkToFit="1"/>
      <protection locked="0"/>
    </xf>
    <xf numFmtId="0" fontId="4" fillId="4" borderId="5" xfId="2" applyFont="1" applyFill="1" applyBorder="1" applyAlignment="1">
      <alignment horizontal="center" vertical="center" wrapText="1"/>
    </xf>
    <xf numFmtId="0" fontId="16" fillId="5" borderId="5" xfId="3" applyNumberFormat="1" applyFont="1" applyFill="1" applyBorder="1" applyAlignment="1" applyProtection="1">
      <alignment horizontal="left" vertical="center" wrapText="1" shrinkToFit="1"/>
      <protection locked="0"/>
    </xf>
    <xf numFmtId="0" fontId="16" fillId="5" borderId="5" xfId="0" applyNumberFormat="1" applyFont="1" applyFill="1" applyBorder="1" applyAlignment="1" applyProtection="1">
      <alignment horizontal="center" vertical="center" wrapText="1" shrinkToFit="1"/>
      <protection locked="0"/>
    </xf>
    <xf numFmtId="0" fontId="17" fillId="5" borderId="5" xfId="0" applyFont="1" applyFill="1" applyBorder="1" applyAlignment="1">
      <alignment horizontal="center" vertical="center" wrapText="1"/>
    </xf>
    <xf numFmtId="0" fontId="4" fillId="2" borderId="23" xfId="0" applyNumberFormat="1" applyFont="1" applyFill="1" applyBorder="1" applyAlignment="1" applyProtection="1">
      <alignment horizontal="center" vertical="center" wrapText="1"/>
    </xf>
    <xf numFmtId="0" fontId="4" fillId="2" borderId="14" xfId="0" applyNumberFormat="1" applyFont="1" applyFill="1" applyBorder="1" applyAlignment="1" applyProtection="1">
      <alignment horizontal="center" vertical="center" wrapText="1"/>
    </xf>
    <xf numFmtId="49" fontId="4" fillId="2" borderId="14" xfId="0" applyNumberFormat="1" applyFont="1" applyFill="1" applyBorder="1" applyAlignment="1" applyProtection="1">
      <alignment horizontal="center" vertical="center" wrapText="1"/>
    </xf>
    <xf numFmtId="164" fontId="2" fillId="4" borderId="14" xfId="0" applyNumberFormat="1" applyFont="1" applyFill="1" applyBorder="1" applyAlignment="1" applyProtection="1">
      <alignment horizontal="center" vertical="center" wrapText="1" shrinkToFit="1"/>
      <protection locked="0"/>
    </xf>
    <xf numFmtId="0" fontId="2" fillId="4" borderId="22" xfId="0" applyFont="1" applyFill="1" applyBorder="1" applyAlignment="1">
      <alignment horizontal="center" vertical="center" wrapText="1" shrinkToFit="1"/>
    </xf>
    <xf numFmtId="0" fontId="10" fillId="4" borderId="23" xfId="0" applyFont="1" applyFill="1" applyBorder="1" applyAlignment="1">
      <alignment horizontal="center" vertical="center" wrapText="1"/>
    </xf>
    <xf numFmtId="0" fontId="4" fillId="4" borderId="14" xfId="0" applyNumberFormat="1" applyFont="1" applyFill="1" applyBorder="1" applyAlignment="1" applyProtection="1">
      <alignment horizontal="center" vertical="center" wrapText="1" shrinkToFit="1"/>
      <protection locked="0"/>
    </xf>
    <xf numFmtId="49" fontId="4" fillId="4" borderId="14" xfId="0" applyNumberFormat="1" applyFont="1" applyFill="1" applyBorder="1" applyAlignment="1" applyProtection="1">
      <alignment horizontal="center" vertical="center" wrapText="1" shrinkToFit="1"/>
      <protection locked="0"/>
    </xf>
    <xf numFmtId="0" fontId="4" fillId="0" borderId="5" xfId="0" applyNumberFormat="1" applyFont="1" applyFill="1" applyBorder="1" applyAlignment="1" applyProtection="1">
      <alignment horizontal="center" vertical="center" wrapText="1" shrinkToFit="1"/>
      <protection locked="0"/>
    </xf>
    <xf numFmtId="0" fontId="7" fillId="0" borderId="8" xfId="0" applyFont="1" applyFill="1" applyBorder="1" applyAlignment="1">
      <alignment vertical="center" wrapText="1"/>
    </xf>
    <xf numFmtId="0" fontId="6" fillId="0" borderId="0" xfId="0" applyFont="1" applyAlignment="1">
      <alignment vertical="center" wrapText="1"/>
    </xf>
    <xf numFmtId="0" fontId="6" fillId="0" borderId="0" xfId="0" applyFont="1" applyBorder="1" applyAlignment="1">
      <alignment vertical="center" wrapText="1"/>
    </xf>
    <xf numFmtId="0" fontId="11" fillId="2" borderId="28" xfId="0" applyNumberFormat="1" applyFont="1" applyFill="1" applyBorder="1" applyAlignment="1" applyProtection="1">
      <alignment horizontal="center" vertical="center" wrapText="1"/>
    </xf>
    <xf numFmtId="164" fontId="11" fillId="0" borderId="7" xfId="0" applyNumberFormat="1" applyFont="1" applyFill="1" applyBorder="1" applyAlignment="1" applyProtection="1">
      <alignment horizontal="center" vertical="center" wrapText="1" shrinkToFit="1"/>
      <protection locked="0"/>
    </xf>
    <xf numFmtId="164" fontId="13" fillId="0" borderId="5" xfId="0" applyNumberFormat="1" applyFont="1" applyFill="1" applyBorder="1" applyAlignment="1" applyProtection="1">
      <alignment horizontal="center" vertical="center" wrapText="1" shrinkToFit="1"/>
      <protection locked="0"/>
    </xf>
    <xf numFmtId="164" fontId="13" fillId="0" borderId="1" xfId="0" applyNumberFormat="1" applyFont="1" applyFill="1" applyBorder="1" applyAlignment="1" applyProtection="1">
      <alignment horizontal="center" vertical="center" wrapText="1" shrinkToFit="1"/>
      <protection locked="0"/>
    </xf>
    <xf numFmtId="164" fontId="13" fillId="0" borderId="15" xfId="0" applyNumberFormat="1" applyFont="1" applyFill="1" applyBorder="1" applyAlignment="1" applyProtection="1">
      <alignment horizontal="center" vertical="center" wrapText="1" shrinkToFit="1"/>
      <protection locked="0"/>
    </xf>
    <xf numFmtId="4" fontId="13" fillId="0" borderId="5" xfId="0" applyNumberFormat="1" applyFont="1" applyFill="1" applyBorder="1" applyAlignment="1" applyProtection="1">
      <alignment horizontal="center" vertical="center" wrapText="1" shrinkToFit="1"/>
      <protection locked="0"/>
    </xf>
    <xf numFmtId="164" fontId="11" fillId="0" borderId="5" xfId="0" applyNumberFormat="1" applyFont="1" applyFill="1" applyBorder="1" applyAlignment="1" applyProtection="1">
      <alignment horizontal="center" vertical="center" wrapText="1" shrinkToFit="1"/>
      <protection locked="0"/>
    </xf>
    <xf numFmtId="164" fontId="13" fillId="0" borderId="12" xfId="0" applyNumberFormat="1" applyFont="1" applyFill="1" applyBorder="1" applyAlignment="1" applyProtection="1">
      <alignment horizontal="center" vertical="center" wrapText="1" shrinkToFit="1"/>
      <protection locked="0"/>
    </xf>
    <xf numFmtId="164" fontId="11" fillId="4" borderId="20" xfId="0" applyNumberFormat="1" applyFont="1" applyFill="1" applyBorder="1" applyAlignment="1" applyProtection="1">
      <alignment horizontal="center" vertical="center" wrapText="1" shrinkToFit="1"/>
      <protection locked="0"/>
    </xf>
    <xf numFmtId="0" fontId="4" fillId="0" borderId="36" xfId="0" applyFont="1" applyFill="1" applyBorder="1" applyAlignment="1">
      <alignment horizontal="justify" vertical="center" wrapText="1"/>
    </xf>
    <xf numFmtId="0" fontId="4" fillId="3" borderId="5" xfId="0" applyNumberFormat="1" applyFont="1" applyFill="1" applyBorder="1" applyAlignment="1">
      <alignment horizontal="center" vertical="center" wrapText="1"/>
    </xf>
    <xf numFmtId="0" fontId="12" fillId="0" borderId="2" xfId="3" applyNumberFormat="1" applyFont="1" applyFill="1" applyBorder="1" applyAlignment="1" applyProtection="1">
      <alignment horizontal="left" vertical="center" wrapText="1" shrinkToFit="1"/>
      <protection locked="0"/>
    </xf>
    <xf numFmtId="0" fontId="12" fillId="0" borderId="5" xfId="3" applyNumberFormat="1" applyFont="1" applyFill="1" applyBorder="1" applyAlignment="1" applyProtection="1">
      <alignment horizontal="left" vertical="center" wrapText="1" shrinkToFit="1"/>
      <protection locked="0"/>
    </xf>
    <xf numFmtId="14" fontId="13" fillId="0" borderId="5" xfId="0" applyNumberFormat="1" applyFont="1" applyFill="1" applyBorder="1" applyAlignment="1" applyProtection="1">
      <alignment horizontal="center" vertical="center" wrapText="1" shrinkToFit="1"/>
      <protection locked="0"/>
    </xf>
    <xf numFmtId="0" fontId="4" fillId="0" borderId="5" xfId="2" applyFont="1" applyFill="1" applyBorder="1" applyAlignment="1">
      <alignment vertical="center" wrapText="1"/>
    </xf>
    <xf numFmtId="0" fontId="4" fillId="3" borderId="5" xfId="2" applyFont="1" applyFill="1" applyBorder="1" applyAlignment="1">
      <alignment horizontal="center" vertical="center" wrapText="1"/>
    </xf>
    <xf numFmtId="164" fontId="11" fillId="4" borderId="14" xfId="0" applyNumberFormat="1" applyFont="1" applyFill="1" applyBorder="1" applyAlignment="1" applyProtection="1">
      <alignment horizontal="center" vertical="center" wrapText="1" shrinkToFit="1"/>
      <protection locked="0"/>
    </xf>
    <xf numFmtId="0" fontId="11" fillId="4" borderId="22" xfId="0" applyFont="1" applyFill="1" applyBorder="1" applyAlignment="1">
      <alignment horizontal="center" vertical="center" wrapText="1" shrinkToFit="1"/>
    </xf>
    <xf numFmtId="0" fontId="7" fillId="4" borderId="14" xfId="0" applyFont="1" applyFill="1" applyBorder="1" applyAlignment="1">
      <alignment horizontal="justify" vertical="center" wrapText="1"/>
    </xf>
    <xf numFmtId="0" fontId="4" fillId="0" borderId="15" xfId="0" applyFont="1" applyFill="1" applyBorder="1" applyAlignment="1">
      <alignment horizontal="center" vertical="center" wrapText="1"/>
    </xf>
    <xf numFmtId="0" fontId="4" fillId="3" borderId="2" xfId="2" applyFont="1" applyFill="1" applyBorder="1" applyAlignment="1">
      <alignment horizontal="center" vertical="center" wrapText="1"/>
    </xf>
    <xf numFmtId="164" fontId="2" fillId="3" borderId="7" xfId="0" applyNumberFormat="1" applyFont="1" applyFill="1" applyBorder="1" applyAlignment="1" applyProtection="1">
      <alignment horizontal="center" vertical="center" wrapText="1" shrinkToFit="1"/>
      <protection locked="0"/>
    </xf>
    <xf numFmtId="164" fontId="13" fillId="3" borderId="5" xfId="0" applyNumberFormat="1" applyFont="1" applyFill="1" applyBorder="1" applyAlignment="1" applyProtection="1">
      <alignment horizontal="center" vertical="center" wrapText="1" shrinkToFit="1"/>
      <protection locked="0"/>
    </xf>
    <xf numFmtId="164" fontId="4" fillId="3" borderId="5" xfId="0" applyNumberFormat="1" applyFont="1" applyFill="1" applyBorder="1" applyAlignment="1" applyProtection="1">
      <alignment horizontal="center" vertical="center" wrapText="1" shrinkToFit="1"/>
      <protection locked="0"/>
    </xf>
    <xf numFmtId="164" fontId="2" fillId="3" borderId="5" xfId="0" applyNumberFormat="1" applyFont="1" applyFill="1" applyBorder="1" applyAlignment="1" applyProtection="1">
      <alignment horizontal="center" vertical="center" wrapText="1" shrinkToFit="1"/>
      <protection locked="0"/>
    </xf>
    <xf numFmtId="164" fontId="8" fillId="3" borderId="15" xfId="0" applyNumberFormat="1" applyFont="1" applyFill="1" applyBorder="1" applyAlignment="1" applyProtection="1">
      <alignment horizontal="center" vertical="center" wrapText="1" shrinkToFit="1"/>
      <protection locked="0"/>
    </xf>
    <xf numFmtId="164" fontId="4" fillId="3" borderId="1" xfId="0" applyNumberFormat="1" applyFont="1" applyFill="1" applyBorder="1" applyAlignment="1" applyProtection="1">
      <alignment horizontal="center" vertical="center" wrapText="1" shrinkToFit="1"/>
      <protection locked="0"/>
    </xf>
    <xf numFmtId="4" fontId="4" fillId="2" borderId="14" xfId="0" applyNumberFormat="1" applyFont="1" applyFill="1" applyBorder="1" applyAlignment="1" applyProtection="1">
      <alignment horizontal="center" vertical="center" wrapText="1"/>
    </xf>
    <xf numFmtId="0" fontId="4" fillId="0" borderId="5" xfId="4" applyNumberFormat="1" applyFont="1" applyFill="1" applyBorder="1" applyAlignment="1" applyProtection="1">
      <alignment horizontal="left" vertical="center" wrapText="1" shrinkToFit="1"/>
      <protection locked="0"/>
    </xf>
    <xf numFmtId="0" fontId="4" fillId="0" borderId="5" xfId="0" applyNumberFormat="1" applyFont="1" applyFill="1" applyBorder="1" applyAlignment="1" applyProtection="1">
      <alignment vertical="center" wrapText="1" shrinkToFit="1"/>
      <protection locked="0"/>
    </xf>
    <xf numFmtId="167" fontId="13" fillId="3" borderId="5" xfId="0" applyNumberFormat="1" applyFont="1" applyFill="1" applyBorder="1" applyAlignment="1" applyProtection="1">
      <alignment horizontal="center" vertical="center" wrapText="1" shrinkToFit="1"/>
      <protection locked="0"/>
    </xf>
    <xf numFmtId="14" fontId="4" fillId="0" borderId="5" xfId="3" applyNumberFormat="1" applyFont="1" applyFill="1" applyBorder="1" applyAlignment="1" applyProtection="1">
      <alignment horizontal="center" vertical="center" wrapText="1" shrinkToFit="1"/>
      <protection locked="0"/>
    </xf>
    <xf numFmtId="14" fontId="4" fillId="0" borderId="5" xfId="0" applyNumberFormat="1" applyFont="1" applyFill="1" applyBorder="1" applyAlignment="1" applyProtection="1">
      <alignment horizontal="center" vertical="center" wrapText="1" shrinkToFit="1"/>
      <protection locked="0"/>
    </xf>
    <xf numFmtId="165" fontId="4" fillId="0" borderId="5" xfId="0" applyNumberFormat="1" applyFont="1" applyFill="1" applyBorder="1" applyAlignment="1" applyProtection="1">
      <alignment horizontal="left" vertical="center" wrapText="1"/>
      <protection locked="0"/>
    </xf>
    <xf numFmtId="49" fontId="4" fillId="0" borderId="5" xfId="0" applyNumberFormat="1" applyFont="1" applyFill="1" applyBorder="1" applyAlignment="1" applyProtection="1">
      <alignment horizontal="left" vertical="center" wrapText="1"/>
      <protection locked="0"/>
    </xf>
    <xf numFmtId="0" fontId="16" fillId="5" borderId="5" xfId="0" applyFont="1" applyFill="1" applyBorder="1" applyAlignment="1">
      <alignment horizontal="center" vertical="center" wrapText="1"/>
    </xf>
    <xf numFmtId="0" fontId="16" fillId="5" borderId="5" xfId="0" applyFont="1" applyFill="1" applyBorder="1" applyAlignment="1">
      <alignment horizontal="center" vertical="center"/>
    </xf>
    <xf numFmtId="0" fontId="4" fillId="3" borderId="0" xfId="0" applyNumberFormat="1" applyFont="1" applyFill="1" applyBorder="1" applyAlignment="1" applyProtection="1">
      <alignment vertical="center" wrapText="1"/>
    </xf>
    <xf numFmtId="14" fontId="4" fillId="3" borderId="8" xfId="0" applyNumberFormat="1" applyFont="1" applyFill="1" applyBorder="1" applyAlignment="1">
      <alignment vertical="center" wrapText="1"/>
    </xf>
    <xf numFmtId="0" fontId="4" fillId="3" borderId="5" xfId="0" applyFont="1" applyFill="1" applyBorder="1" applyAlignment="1">
      <alignment horizontal="justify" vertical="center" wrapText="1"/>
    </xf>
    <xf numFmtId="0" fontId="4" fillId="3" borderId="5" xfId="3" applyNumberFormat="1" applyFont="1" applyFill="1" applyBorder="1" applyAlignment="1" applyProtection="1">
      <alignment horizontal="left" vertical="center" wrapText="1" shrinkToFit="1"/>
      <protection locked="0"/>
    </xf>
    <xf numFmtId="14" fontId="4" fillId="3" borderId="5" xfId="3" applyNumberFormat="1" applyFont="1" applyFill="1" applyBorder="1" applyAlignment="1" applyProtection="1">
      <alignment horizontal="left" vertical="center" wrapText="1" shrinkToFit="1"/>
      <protection locked="0"/>
    </xf>
    <xf numFmtId="0" fontId="4" fillId="3" borderId="5" xfId="3" applyNumberFormat="1" applyFont="1" applyFill="1" applyBorder="1" applyAlignment="1" applyProtection="1">
      <alignment horizontal="left" vertical="center" wrapText="1"/>
      <protection locked="0"/>
    </xf>
    <xf numFmtId="49" fontId="4" fillId="3" borderId="5" xfId="3" applyNumberFormat="1" applyFont="1" applyFill="1" applyBorder="1" applyAlignment="1" applyProtection="1">
      <alignment horizontal="center" vertical="center" wrapText="1" shrinkToFit="1"/>
      <protection locked="0"/>
    </xf>
    <xf numFmtId="164" fontId="4" fillId="3" borderId="2" xfId="0" applyNumberFormat="1" applyFont="1" applyFill="1" applyBorder="1" applyAlignment="1" applyProtection="1">
      <alignment horizontal="center" vertical="center" wrapText="1" shrinkToFit="1"/>
      <protection locked="0"/>
    </xf>
    <xf numFmtId="164" fontId="4" fillId="3" borderId="0" xfId="0" applyNumberFormat="1" applyFont="1" applyFill="1" applyBorder="1" applyAlignment="1" applyProtection="1">
      <alignment vertical="center" wrapText="1"/>
    </xf>
    <xf numFmtId="164" fontId="4" fillId="3" borderId="0" xfId="2" applyNumberFormat="1" applyFont="1" applyFill="1" applyAlignment="1">
      <alignment vertical="center" wrapText="1"/>
    </xf>
    <xf numFmtId="0" fontId="4" fillId="3" borderId="0" xfId="2" applyFont="1" applyFill="1" applyAlignment="1">
      <alignment vertical="center" wrapText="1"/>
    </xf>
    <xf numFmtId="0" fontId="4" fillId="3" borderId="8" xfId="0" applyFont="1" applyFill="1" applyBorder="1" applyAlignment="1">
      <alignment vertical="center" wrapText="1"/>
    </xf>
    <xf numFmtId="0" fontId="7" fillId="3" borderId="5" xfId="0" applyNumberFormat="1" applyFont="1" applyFill="1" applyBorder="1" applyAlignment="1" applyProtection="1">
      <alignment horizontal="left" vertical="center" wrapText="1" shrinkToFit="1"/>
      <protection locked="0"/>
    </xf>
    <xf numFmtId="49" fontId="7" fillId="3" borderId="5" xfId="0" applyNumberFormat="1" applyFont="1" applyFill="1" applyBorder="1" applyAlignment="1" applyProtection="1">
      <alignment horizontal="center" vertical="center" wrapText="1" shrinkToFit="1"/>
      <protection locked="0"/>
    </xf>
    <xf numFmtId="164" fontId="7" fillId="3" borderId="5" xfId="0" applyNumberFormat="1" applyFont="1" applyFill="1" applyBorder="1" applyAlignment="1" applyProtection="1">
      <alignment horizontal="center" vertical="center" wrapText="1" shrinkToFit="1"/>
      <protection locked="0"/>
    </xf>
    <xf numFmtId="164" fontId="7" fillId="3" borderId="2" xfId="0" applyNumberFormat="1" applyFont="1" applyFill="1" applyBorder="1" applyAlignment="1" applyProtection="1">
      <alignment horizontal="center" vertical="center" wrapText="1" shrinkToFit="1"/>
      <protection locked="0"/>
    </xf>
    <xf numFmtId="164" fontId="11" fillId="3" borderId="5" xfId="0" applyNumberFormat="1" applyFont="1" applyFill="1" applyBorder="1" applyAlignment="1" applyProtection="1">
      <alignment horizontal="center" vertical="center" wrapText="1" shrinkToFit="1"/>
      <protection locked="0"/>
    </xf>
    <xf numFmtId="164" fontId="7" fillId="3" borderId="36" xfId="0" applyNumberFormat="1" applyFont="1" applyFill="1" applyBorder="1" applyAlignment="1" applyProtection="1">
      <alignment horizontal="center" vertical="center" wrapText="1" shrinkToFit="1"/>
      <protection locked="0"/>
    </xf>
    <xf numFmtId="164" fontId="4" fillId="3" borderId="5" xfId="2" applyNumberFormat="1" applyFont="1" applyFill="1" applyBorder="1" applyAlignment="1">
      <alignment horizontal="center" vertical="center" wrapText="1"/>
    </xf>
    <xf numFmtId="164" fontId="2" fillId="4" borderId="5" xfId="0" applyNumberFormat="1" applyFont="1" applyFill="1" applyBorder="1" applyAlignment="1" applyProtection="1">
      <alignment horizontal="center" vertical="center" wrapText="1" shrinkToFit="1"/>
      <protection locked="0"/>
    </xf>
    <xf numFmtId="0" fontId="7" fillId="4" borderId="8" xfId="0" applyFont="1" applyFill="1" applyBorder="1" applyAlignment="1">
      <alignment vertical="center" wrapText="1"/>
    </xf>
    <xf numFmtId="0" fontId="7" fillId="4" borderId="5" xfId="0" applyFont="1" applyFill="1" applyBorder="1" applyAlignment="1">
      <alignment horizontal="justify" vertical="center" wrapText="1"/>
    </xf>
    <xf numFmtId="0" fontId="4" fillId="4" borderId="5" xfId="3" applyNumberFormat="1" applyFont="1" applyFill="1" applyBorder="1" applyAlignment="1" applyProtection="1">
      <alignment horizontal="left" vertical="center" wrapText="1" shrinkToFit="1"/>
      <protection locked="0"/>
    </xf>
    <xf numFmtId="14" fontId="4" fillId="4" borderId="5" xfId="3" applyNumberFormat="1" applyFont="1" applyFill="1" applyBorder="1" applyAlignment="1" applyProtection="1">
      <alignment horizontal="left" vertical="center" wrapText="1" shrinkToFit="1"/>
      <protection locked="0"/>
    </xf>
    <xf numFmtId="0" fontId="4" fillId="4" borderId="5" xfId="0" applyNumberFormat="1" applyFont="1" applyFill="1" applyBorder="1" applyAlignment="1" applyProtection="1">
      <alignment horizontal="center" vertical="center" wrapText="1" shrinkToFit="1"/>
      <protection locked="0"/>
    </xf>
    <xf numFmtId="49" fontId="4" fillId="4" borderId="5" xfId="0" applyNumberFormat="1" applyFont="1" applyFill="1" applyBorder="1" applyAlignment="1" applyProtection="1">
      <alignment horizontal="center" vertical="center" wrapText="1" shrinkToFit="1"/>
      <protection locked="0"/>
    </xf>
    <xf numFmtId="164" fontId="2" fillId="4" borderId="1" xfId="0" applyNumberFormat="1" applyFont="1" applyFill="1" applyBorder="1" applyAlignment="1" applyProtection="1">
      <alignment horizontal="center" vertical="center" wrapText="1" shrinkToFit="1"/>
      <protection locked="0"/>
    </xf>
    <xf numFmtId="0" fontId="4" fillId="4" borderId="5" xfId="3" applyNumberFormat="1" applyFont="1" applyFill="1" applyBorder="1" applyAlignment="1" applyProtection="1">
      <alignment horizontal="center" vertical="center" wrapText="1" shrinkToFit="1"/>
      <protection locked="0"/>
    </xf>
    <xf numFmtId="0" fontId="2" fillId="4" borderId="15" xfId="0" applyFont="1" applyFill="1" applyBorder="1" applyAlignment="1">
      <alignment horizontal="center" vertical="center" wrapText="1" shrinkToFit="1"/>
    </xf>
    <xf numFmtId="164" fontId="11" fillId="4" borderId="5" xfId="0" applyNumberFormat="1" applyFont="1" applyFill="1" applyBorder="1" applyAlignment="1" applyProtection="1">
      <alignment horizontal="center" vertical="center" wrapText="1" shrinkToFit="1"/>
      <protection locked="0"/>
    </xf>
    <xf numFmtId="0" fontId="4" fillId="4" borderId="5" xfId="0" applyNumberFormat="1" applyFont="1" applyFill="1" applyBorder="1" applyAlignment="1" applyProtection="1">
      <alignment horizontal="left" vertical="center" wrapText="1" shrinkToFit="1"/>
      <protection locked="0"/>
    </xf>
    <xf numFmtId="164" fontId="4" fillId="0" borderId="36" xfId="0" applyNumberFormat="1" applyFont="1" applyFill="1" applyBorder="1" applyAlignment="1" applyProtection="1">
      <alignment horizontal="center" vertical="center" wrapText="1" shrinkToFit="1"/>
      <protection locked="0"/>
    </xf>
    <xf numFmtId="164" fontId="8" fillId="0" borderId="38" xfId="0" applyNumberFormat="1" applyFont="1" applyFill="1" applyBorder="1" applyAlignment="1" applyProtection="1">
      <alignment horizontal="center" vertical="center" wrapText="1" shrinkToFit="1"/>
      <protection locked="0"/>
    </xf>
    <xf numFmtId="164" fontId="2" fillId="0" borderId="36" xfId="0" applyNumberFormat="1" applyFont="1" applyFill="1" applyBorder="1" applyAlignment="1" applyProtection="1">
      <alignment horizontal="center" vertical="center" wrapText="1" shrinkToFit="1"/>
      <protection locked="0"/>
    </xf>
    <xf numFmtId="0" fontId="2" fillId="4" borderId="5" xfId="0" applyFont="1" applyFill="1" applyBorder="1" applyAlignment="1">
      <alignment horizontal="center" vertical="center" wrapText="1" shrinkToFit="1"/>
    </xf>
    <xf numFmtId="164" fontId="8" fillId="0" borderId="5" xfId="0" applyNumberFormat="1" applyFont="1" applyFill="1" applyBorder="1" applyAlignment="1" applyProtection="1">
      <alignment horizontal="center" vertical="center" wrapText="1" shrinkToFit="1"/>
      <protection locked="0"/>
    </xf>
    <xf numFmtId="164" fontId="10" fillId="4" borderId="39" xfId="0" applyNumberFormat="1" applyFont="1" applyFill="1" applyBorder="1" applyAlignment="1" applyProtection="1">
      <alignment horizontal="center" vertical="center" wrapText="1" shrinkToFit="1"/>
      <protection locked="0"/>
    </xf>
    <xf numFmtId="164" fontId="10" fillId="4" borderId="19" xfId="0" applyNumberFormat="1" applyFont="1" applyFill="1" applyBorder="1" applyAlignment="1" applyProtection="1">
      <alignment horizontal="center" vertical="center" wrapText="1" shrinkToFit="1"/>
      <protection locked="0"/>
    </xf>
    <xf numFmtId="164" fontId="2" fillId="0" borderId="40" xfId="0" applyNumberFormat="1" applyFont="1" applyFill="1" applyBorder="1" applyAlignment="1" applyProtection="1">
      <alignment horizontal="center" vertical="center" wrapText="1" shrinkToFit="1"/>
      <protection locked="0"/>
    </xf>
    <xf numFmtId="164" fontId="13" fillId="0" borderId="36" xfId="0" applyNumberFormat="1" applyFont="1" applyFill="1" applyBorder="1" applyAlignment="1" applyProtection="1">
      <alignment horizontal="center" vertical="center" wrapText="1" shrinkToFit="1"/>
      <protection locked="0"/>
    </xf>
    <xf numFmtId="0" fontId="4" fillId="3" borderId="36" xfId="2" applyFont="1" applyFill="1" applyBorder="1" applyAlignment="1">
      <alignment horizontal="center" vertical="center" wrapText="1"/>
    </xf>
    <xf numFmtId="164" fontId="4" fillId="0" borderId="41" xfId="0" applyNumberFormat="1" applyFont="1" applyFill="1" applyBorder="1" applyAlignment="1" applyProtection="1">
      <alignment horizontal="center" vertical="center" wrapText="1" shrinkToFit="1"/>
      <protection locked="0"/>
    </xf>
    <xf numFmtId="164" fontId="4" fillId="0" borderId="38" xfId="0" applyNumberFormat="1" applyFont="1" applyFill="1" applyBorder="1" applyAlignment="1" applyProtection="1">
      <alignment horizontal="center" vertical="center" wrapText="1" shrinkToFit="1"/>
      <protection locked="0"/>
    </xf>
    <xf numFmtId="164" fontId="7" fillId="0" borderId="36" xfId="0" applyNumberFormat="1" applyFont="1" applyFill="1" applyBorder="1" applyAlignment="1" applyProtection="1">
      <alignment horizontal="center" vertical="center" wrapText="1" shrinkToFit="1"/>
      <protection locked="0"/>
    </xf>
    <xf numFmtId="164" fontId="2" fillId="4" borderId="36" xfId="0" applyNumberFormat="1" applyFont="1" applyFill="1" applyBorder="1" applyAlignment="1" applyProtection="1">
      <alignment horizontal="center" vertical="center" wrapText="1" shrinkToFit="1"/>
      <protection locked="0"/>
    </xf>
    <xf numFmtId="164" fontId="4" fillId="3" borderId="36" xfId="0" applyNumberFormat="1" applyFont="1" applyFill="1" applyBorder="1" applyAlignment="1" applyProtection="1">
      <alignment horizontal="center" vertical="center" wrapText="1" shrinkToFit="1"/>
      <protection locked="0"/>
    </xf>
    <xf numFmtId="164" fontId="4" fillId="3" borderId="36" xfId="2" applyNumberFormat="1" applyFont="1" applyFill="1" applyBorder="1" applyAlignment="1">
      <alignment horizontal="center" vertical="center" wrapText="1"/>
    </xf>
    <xf numFmtId="0" fontId="4" fillId="0" borderId="36" xfId="0" applyNumberFormat="1" applyFont="1" applyFill="1" applyBorder="1" applyAlignment="1" applyProtection="1">
      <alignment horizontal="center" vertical="center" wrapText="1"/>
    </xf>
    <xf numFmtId="0" fontId="4" fillId="0" borderId="36" xfId="0" applyFont="1" applyFill="1" applyBorder="1" applyAlignment="1">
      <alignment horizontal="center" vertical="center" wrapText="1"/>
    </xf>
    <xf numFmtId="0" fontId="4" fillId="0" borderId="36" xfId="2" applyFont="1" applyFill="1" applyBorder="1" applyAlignment="1">
      <alignment horizontal="center" vertical="center" wrapText="1"/>
    </xf>
    <xf numFmtId="0" fontId="4" fillId="0" borderId="41" xfId="2" applyFont="1" applyFill="1" applyBorder="1" applyAlignment="1">
      <alignment horizontal="center" vertical="center" wrapText="1"/>
    </xf>
    <xf numFmtId="164" fontId="2" fillId="4" borderId="39" xfId="0" applyNumberFormat="1" applyFont="1" applyFill="1" applyBorder="1" applyAlignment="1" applyProtection="1">
      <alignment horizontal="center" vertical="center" wrapText="1" shrinkToFit="1"/>
      <protection locked="0"/>
    </xf>
    <xf numFmtId="164" fontId="10" fillId="4" borderId="29" xfId="0" applyNumberFormat="1" applyFont="1" applyFill="1" applyBorder="1" applyAlignment="1" applyProtection="1">
      <alignment horizontal="center" vertical="center" wrapText="1" shrinkToFit="1"/>
      <protection locked="0"/>
    </xf>
    <xf numFmtId="0" fontId="4" fillId="2" borderId="28" xfId="0" applyNumberFormat="1" applyFont="1" applyFill="1" applyBorder="1" applyAlignment="1" applyProtection="1">
      <alignment horizontal="center" vertical="center" wrapText="1"/>
    </xf>
    <xf numFmtId="0" fontId="4" fillId="2" borderId="30" xfId="0" applyNumberFormat="1" applyFont="1" applyFill="1" applyBorder="1" applyAlignment="1" applyProtection="1">
      <alignment horizontal="center" vertical="center" wrapText="1"/>
    </xf>
    <xf numFmtId="0" fontId="4"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1" xfId="0" applyFont="1" applyFill="1" applyBorder="1" applyAlignment="1">
      <alignment horizontal="center" vertical="center" wrapText="1"/>
    </xf>
    <xf numFmtId="0" fontId="10" fillId="4" borderId="39" xfId="0" applyFont="1" applyFill="1" applyBorder="1" applyAlignment="1">
      <alignment vertical="center" wrapText="1"/>
    </xf>
    <xf numFmtId="0" fontId="4" fillId="4" borderId="19" xfId="2" applyFont="1" applyFill="1" applyBorder="1" applyAlignment="1">
      <alignment horizontal="center" vertical="center" wrapText="1"/>
    </xf>
    <xf numFmtId="0" fontId="4" fillId="4" borderId="20" xfId="2" applyFont="1" applyFill="1" applyBorder="1" applyAlignment="1">
      <alignment horizontal="center" vertical="center" wrapText="1"/>
    </xf>
    <xf numFmtId="0" fontId="4" fillId="0" borderId="5" xfId="0" applyNumberFormat="1" applyFont="1" applyFill="1" applyBorder="1" applyAlignment="1" applyProtection="1">
      <alignment horizontal="center" vertical="center" wrapText="1" shrinkToFit="1"/>
      <protection locked="0"/>
    </xf>
    <xf numFmtId="0" fontId="10" fillId="4" borderId="28" xfId="0" applyFont="1" applyFill="1" applyBorder="1" applyAlignment="1">
      <alignment horizontal="center" vertical="center" wrapText="1"/>
    </xf>
    <xf numFmtId="0" fontId="4" fillId="3" borderId="1" xfId="2" applyFont="1" applyFill="1" applyBorder="1" applyAlignment="1">
      <alignment horizontal="center" vertical="center" wrapText="1"/>
    </xf>
    <xf numFmtId="0" fontId="7" fillId="4" borderId="19" xfId="0" applyFont="1" applyFill="1" applyBorder="1" applyAlignment="1">
      <alignment horizontal="justify" vertical="center" wrapText="1"/>
    </xf>
    <xf numFmtId="164" fontId="2" fillId="4" borderId="21" xfId="0" applyNumberFormat="1" applyFont="1" applyFill="1" applyBorder="1" applyAlignment="1" applyProtection="1">
      <alignment horizontal="center" vertical="center" wrapText="1" shrinkToFit="1"/>
      <protection locked="0"/>
    </xf>
    <xf numFmtId="0" fontId="4" fillId="6" borderId="20" xfId="0" applyNumberFormat="1" applyFont="1" applyFill="1" applyBorder="1" applyAlignment="1" applyProtection="1">
      <alignment horizontal="center" vertical="center" wrapText="1"/>
    </xf>
    <xf numFmtId="0" fontId="4" fillId="6" borderId="14" xfId="0" applyNumberFormat="1" applyFont="1" applyFill="1" applyBorder="1" applyAlignment="1" applyProtection="1">
      <alignment horizontal="center" vertical="center" wrapText="1"/>
    </xf>
    <xf numFmtId="164" fontId="2" fillId="6" borderId="7" xfId="0" applyNumberFormat="1" applyFont="1" applyFill="1" applyBorder="1" applyAlignment="1" applyProtection="1">
      <alignment horizontal="center" vertical="center" wrapText="1" shrinkToFit="1"/>
      <protection locked="0"/>
    </xf>
    <xf numFmtId="164" fontId="13" fillId="6" borderId="5" xfId="0" applyNumberFormat="1" applyFont="1" applyFill="1" applyBorder="1" applyAlignment="1" applyProtection="1">
      <alignment horizontal="center" vertical="center" wrapText="1" shrinkToFit="1"/>
      <protection locked="0"/>
    </xf>
    <xf numFmtId="164" fontId="4" fillId="6" borderId="5" xfId="0" applyNumberFormat="1" applyFont="1" applyFill="1" applyBorder="1" applyAlignment="1" applyProtection="1">
      <alignment horizontal="center" vertical="center" wrapText="1" shrinkToFit="1"/>
      <protection locked="0"/>
    </xf>
    <xf numFmtId="164" fontId="7" fillId="6" borderId="5" xfId="0" applyNumberFormat="1" applyFont="1" applyFill="1" applyBorder="1" applyAlignment="1" applyProtection="1">
      <alignment horizontal="center" vertical="center" wrapText="1" shrinkToFit="1"/>
      <protection locked="0"/>
    </xf>
    <xf numFmtId="164" fontId="2" fillId="6" borderId="5" xfId="0" applyNumberFormat="1" applyFont="1" applyFill="1" applyBorder="1" applyAlignment="1" applyProtection="1">
      <alignment horizontal="center" vertical="center" wrapText="1" shrinkToFit="1"/>
      <protection locked="0"/>
    </xf>
    <xf numFmtId="164" fontId="4" fillId="6" borderId="5" xfId="2" applyNumberFormat="1" applyFont="1" applyFill="1" applyBorder="1" applyAlignment="1">
      <alignment horizontal="center" vertical="center" wrapText="1"/>
    </xf>
    <xf numFmtId="0" fontId="4" fillId="6" borderId="5" xfId="2" applyFont="1" applyFill="1" applyBorder="1" applyAlignment="1">
      <alignment horizontal="center" vertical="center" wrapText="1"/>
    </xf>
    <xf numFmtId="164" fontId="8" fillId="6" borderId="15" xfId="0" applyNumberFormat="1" applyFont="1" applyFill="1" applyBorder="1" applyAlignment="1" applyProtection="1">
      <alignment horizontal="center" vertical="center" wrapText="1" shrinkToFit="1"/>
      <protection locked="0"/>
    </xf>
    <xf numFmtId="0" fontId="4" fillId="6" borderId="5" xfId="0" applyNumberFormat="1" applyFont="1" applyFill="1" applyBorder="1" applyAlignment="1" applyProtection="1">
      <alignment horizontal="center" vertical="center" wrapText="1"/>
    </xf>
    <xf numFmtId="0" fontId="4" fillId="6" borderId="5" xfId="0" applyFont="1" applyFill="1" applyBorder="1" applyAlignment="1">
      <alignment horizontal="center" vertical="center" wrapText="1"/>
    </xf>
    <xf numFmtId="164" fontId="2" fillId="6" borderId="14" xfId="0" applyNumberFormat="1" applyFont="1" applyFill="1" applyBorder="1" applyAlignment="1" applyProtection="1">
      <alignment horizontal="center" vertical="center" wrapText="1" shrinkToFit="1"/>
      <protection locked="0"/>
    </xf>
    <xf numFmtId="0" fontId="4" fillId="6" borderId="1" xfId="2" applyFont="1" applyFill="1" applyBorder="1" applyAlignment="1">
      <alignment horizontal="center" vertical="center" wrapText="1"/>
    </xf>
    <xf numFmtId="164" fontId="2" fillId="6" borderId="20" xfId="0" applyNumberFormat="1" applyFont="1" applyFill="1" applyBorder="1" applyAlignment="1" applyProtection="1">
      <alignment horizontal="center" vertical="center" wrapText="1" shrinkToFit="1"/>
      <protection locked="0"/>
    </xf>
    <xf numFmtId="164" fontId="10" fillId="6" borderId="20" xfId="0" applyNumberFormat="1" applyFont="1" applyFill="1" applyBorder="1" applyAlignment="1" applyProtection="1">
      <alignment horizontal="center" vertical="center" wrapText="1" shrinkToFit="1"/>
      <protection locked="0"/>
    </xf>
    <xf numFmtId="0" fontId="4" fillId="6" borderId="0" xfId="2" applyFont="1" applyFill="1" applyAlignment="1">
      <alignment horizontal="center" vertical="center" wrapText="1"/>
    </xf>
    <xf numFmtId="0" fontId="4" fillId="6" borderId="39" xfId="0" applyNumberFormat="1" applyFont="1" applyFill="1" applyBorder="1" applyAlignment="1" applyProtection="1">
      <alignment horizontal="center" vertical="center" wrapText="1"/>
    </xf>
    <xf numFmtId="0" fontId="4" fillId="6" borderId="35" xfId="0" applyNumberFormat="1" applyFont="1" applyFill="1" applyBorder="1" applyAlignment="1" applyProtection="1">
      <alignment horizontal="center" vertical="center" wrapText="1"/>
    </xf>
    <xf numFmtId="164" fontId="4" fillId="6" borderId="2" xfId="0" applyNumberFormat="1" applyFont="1" applyFill="1" applyBorder="1" applyAlignment="1" applyProtection="1">
      <alignment horizontal="center" vertical="center" wrapText="1" shrinkToFit="1"/>
      <protection locked="0"/>
    </xf>
    <xf numFmtId="164" fontId="4" fillId="6" borderId="4" xfId="0" applyNumberFormat="1" applyFont="1" applyFill="1" applyBorder="1" applyAlignment="1" applyProtection="1">
      <alignment horizontal="center" vertical="center" wrapText="1" shrinkToFit="1"/>
      <protection locked="0"/>
    </xf>
    <xf numFmtId="164" fontId="4" fillId="6" borderId="3" xfId="0" applyNumberFormat="1" applyFont="1" applyFill="1" applyBorder="1" applyAlignment="1" applyProtection="1">
      <alignment horizontal="center" vertical="center" wrapText="1" shrinkToFit="1"/>
      <protection locked="0"/>
    </xf>
    <xf numFmtId="164" fontId="7" fillId="6" borderId="2" xfId="0" applyNumberFormat="1" applyFont="1" applyFill="1" applyBorder="1" applyAlignment="1" applyProtection="1">
      <alignment horizontal="center" vertical="center" wrapText="1" shrinkToFit="1"/>
      <protection locked="0"/>
    </xf>
    <xf numFmtId="0" fontId="4" fillId="6" borderId="2" xfId="0" applyNumberFormat="1" applyFont="1" applyFill="1" applyBorder="1" applyAlignment="1" applyProtection="1">
      <alignment horizontal="center" vertical="center" wrapText="1"/>
    </xf>
    <xf numFmtId="0" fontId="4" fillId="6" borderId="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2" xfId="2" applyFont="1" applyFill="1" applyBorder="1" applyAlignment="1">
      <alignment horizontal="center" vertical="center" wrapText="1"/>
    </xf>
    <xf numFmtId="0" fontId="4" fillId="6" borderId="4" xfId="2" applyFont="1" applyFill="1" applyBorder="1" applyAlignment="1">
      <alignment horizontal="center" vertical="center" wrapText="1"/>
    </xf>
    <xf numFmtId="0" fontId="4" fillId="6" borderId="27" xfId="0" applyNumberFormat="1" applyFont="1" applyFill="1" applyBorder="1" applyAlignment="1" applyProtection="1">
      <alignment horizontal="center" vertical="center" wrapText="1"/>
    </xf>
    <xf numFmtId="164" fontId="2" fillId="6" borderId="40" xfId="0" applyNumberFormat="1" applyFont="1" applyFill="1" applyBorder="1" applyAlignment="1" applyProtection="1">
      <alignment horizontal="center" vertical="center" wrapText="1" shrinkToFit="1"/>
      <protection locked="0"/>
    </xf>
    <xf numFmtId="164" fontId="13" fillId="6" borderId="36" xfId="0" applyNumberFormat="1" applyFont="1" applyFill="1" applyBorder="1" applyAlignment="1" applyProtection="1">
      <alignment horizontal="center" vertical="center" wrapText="1" shrinkToFit="1"/>
      <protection locked="0"/>
    </xf>
    <xf numFmtId="164" fontId="4" fillId="6" borderId="36" xfId="0" applyNumberFormat="1" applyFont="1" applyFill="1" applyBorder="1" applyAlignment="1" applyProtection="1">
      <alignment horizontal="center" vertical="center" wrapText="1" shrinkToFit="1"/>
      <protection locked="0"/>
    </xf>
    <xf numFmtId="0" fontId="4" fillId="6" borderId="36" xfId="2" applyFont="1" applyFill="1" applyBorder="1" applyAlignment="1">
      <alignment horizontal="center" vertical="center" wrapText="1"/>
    </xf>
    <xf numFmtId="164" fontId="4" fillId="6" borderId="41" xfId="0" applyNumberFormat="1" applyFont="1" applyFill="1" applyBorder="1" applyAlignment="1" applyProtection="1">
      <alignment horizontal="center" vertical="center" wrapText="1" shrinkToFit="1"/>
      <protection locked="0"/>
    </xf>
    <xf numFmtId="164" fontId="4" fillId="6" borderId="38" xfId="0" applyNumberFormat="1" applyFont="1" applyFill="1" applyBorder="1" applyAlignment="1" applyProtection="1">
      <alignment horizontal="center" vertical="center" wrapText="1" shrinkToFit="1"/>
      <protection locked="0"/>
    </xf>
    <xf numFmtId="164" fontId="7" fillId="6" borderId="36" xfId="0" applyNumberFormat="1" applyFont="1" applyFill="1" applyBorder="1" applyAlignment="1" applyProtection="1">
      <alignment horizontal="center" vertical="center" wrapText="1" shrinkToFit="1"/>
      <protection locked="0"/>
    </xf>
    <xf numFmtId="164" fontId="2" fillId="6" borderId="36" xfId="0" applyNumberFormat="1" applyFont="1" applyFill="1" applyBorder="1" applyAlignment="1" applyProtection="1">
      <alignment horizontal="center" vertical="center" wrapText="1" shrinkToFit="1"/>
      <protection locked="0"/>
    </xf>
    <xf numFmtId="164" fontId="4" fillId="6" borderId="36" xfId="2" applyNumberFormat="1" applyFont="1" applyFill="1" applyBorder="1" applyAlignment="1">
      <alignment horizontal="center" vertical="center" wrapText="1"/>
    </xf>
    <xf numFmtId="164" fontId="8" fillId="6" borderId="38" xfId="0" applyNumberFormat="1" applyFont="1" applyFill="1" applyBorder="1" applyAlignment="1" applyProtection="1">
      <alignment horizontal="center" vertical="center" wrapText="1" shrinkToFit="1"/>
      <protection locked="0"/>
    </xf>
    <xf numFmtId="0" fontId="4" fillId="6" borderId="36" xfId="0" applyNumberFormat="1" applyFont="1" applyFill="1" applyBorder="1" applyAlignment="1" applyProtection="1">
      <alignment horizontal="center" vertical="center" wrapText="1"/>
    </xf>
    <xf numFmtId="0" fontId="4" fillId="6" borderId="36" xfId="0" applyFont="1" applyFill="1" applyBorder="1" applyAlignment="1">
      <alignment horizontal="center" vertical="center" wrapText="1"/>
    </xf>
    <xf numFmtId="0" fontId="4" fillId="6" borderId="41" xfId="0" applyFont="1" applyFill="1" applyBorder="1" applyAlignment="1">
      <alignment horizontal="center" vertical="center" wrapText="1"/>
    </xf>
    <xf numFmtId="0" fontId="4" fillId="6" borderId="41" xfId="2" applyFont="1" applyFill="1" applyBorder="1" applyAlignment="1">
      <alignment horizontal="center" vertical="center" wrapText="1"/>
    </xf>
    <xf numFmtId="164" fontId="2" fillId="6" borderId="39" xfId="0" applyNumberFormat="1" applyFont="1" applyFill="1" applyBorder="1" applyAlignment="1" applyProtection="1">
      <alignment horizontal="center" vertical="center" wrapText="1" shrinkToFit="1"/>
      <protection locked="0"/>
    </xf>
    <xf numFmtId="164" fontId="10" fillId="6" borderId="29" xfId="0" applyNumberFormat="1" applyFont="1" applyFill="1" applyBorder="1" applyAlignment="1" applyProtection="1">
      <alignment horizontal="center" vertical="center" wrapText="1" shrinkToFit="1"/>
      <protection locked="0"/>
    </xf>
    <xf numFmtId="0" fontId="7" fillId="4" borderId="8" xfId="0" applyFont="1" applyFill="1" applyBorder="1" applyAlignment="1">
      <alignment vertical="center" wrapText="1"/>
    </xf>
    <xf numFmtId="0" fontId="4" fillId="4" borderId="1" xfId="0" applyNumberFormat="1" applyFont="1" applyFill="1" applyBorder="1" applyAlignment="1" applyProtection="1">
      <alignment horizontal="center" vertical="center" wrapText="1" shrinkToFit="1"/>
      <protection locked="0"/>
    </xf>
    <xf numFmtId="0" fontId="4" fillId="4" borderId="15" xfId="0" applyFont="1" applyFill="1" applyBorder="1" applyAlignment="1">
      <alignment horizontal="center" vertical="center" wrapText="1" shrinkToFit="1"/>
    </xf>
    <xf numFmtId="164" fontId="2" fillId="4" borderId="35" xfId="0" applyNumberFormat="1" applyFont="1" applyFill="1" applyBorder="1" applyAlignment="1" applyProtection="1">
      <alignment horizontal="center" vertical="center" wrapText="1" shrinkToFit="1"/>
      <protection locked="0"/>
    </xf>
    <xf numFmtId="0" fontId="2" fillId="4" borderId="37" xfId="0" applyFont="1" applyFill="1" applyBorder="1" applyAlignment="1">
      <alignment horizontal="center" vertical="center" wrapText="1" shrinkToFit="1"/>
    </xf>
    <xf numFmtId="0" fontId="11" fillId="2" borderId="19" xfId="0" applyNumberFormat="1" applyFont="1" applyFill="1" applyBorder="1" applyAlignment="1" applyProtection="1">
      <alignment horizontal="center" vertical="center" wrapText="1"/>
    </xf>
    <xf numFmtId="0" fontId="18" fillId="0" borderId="20" xfId="0" applyFont="1"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11" fillId="2" borderId="20" xfId="0" applyNumberFormat="1" applyFont="1" applyFill="1" applyBorder="1" applyAlignment="1" applyProtection="1">
      <alignment horizontal="center" vertical="center" wrapText="1"/>
    </xf>
    <xf numFmtId="0" fontId="11" fillId="2" borderId="28" xfId="0" applyNumberFormat="1" applyFont="1" applyFill="1" applyBorder="1" applyAlignment="1" applyProtection="1">
      <alignment horizontal="center" vertical="center" wrapText="1"/>
    </xf>
    <xf numFmtId="0" fontId="0" fillId="0" borderId="29" xfId="0" applyBorder="1" applyAlignment="1">
      <alignment horizontal="center" vertical="center" wrapText="1"/>
    </xf>
    <xf numFmtId="0" fontId="0" fillId="0" borderId="44" xfId="0" applyBorder="1" applyAlignment="1">
      <alignment horizontal="center" vertical="center" wrapText="1"/>
    </xf>
    <xf numFmtId="164" fontId="2" fillId="4" borderId="14" xfId="0" applyNumberFormat="1" applyFont="1" applyFill="1" applyBorder="1" applyAlignment="1" applyProtection="1">
      <alignment horizontal="center" vertical="center" wrapText="1" shrinkToFit="1"/>
      <protection locked="0"/>
    </xf>
    <xf numFmtId="0" fontId="8" fillId="4" borderId="22" xfId="0" applyFont="1" applyFill="1" applyBorder="1" applyAlignment="1">
      <alignment horizontal="center" vertical="center" wrapText="1" shrinkToFit="1"/>
    </xf>
    <xf numFmtId="164" fontId="2" fillId="4" borderId="1" xfId="0" applyNumberFormat="1" applyFont="1" applyFill="1" applyBorder="1" applyAlignment="1" applyProtection="1">
      <alignment horizontal="center" vertical="center" wrapText="1" shrinkToFit="1"/>
      <protection locked="0"/>
    </xf>
    <xf numFmtId="0" fontId="2" fillId="4" borderId="15" xfId="0" applyFont="1" applyFill="1" applyBorder="1" applyAlignment="1">
      <alignment horizontal="center" vertical="center" wrapText="1" shrinkToFit="1"/>
    </xf>
    <xf numFmtId="0" fontId="0" fillId="0" borderId="15" xfId="0" applyBorder="1" applyAlignment="1">
      <alignment horizontal="center" vertical="center" wrapText="1" shrinkToFit="1"/>
    </xf>
    <xf numFmtId="0" fontId="2" fillId="4" borderId="22" xfId="0" applyFont="1" applyFill="1" applyBorder="1" applyAlignment="1">
      <alignment horizontal="center" vertical="center" wrapText="1" shrinkToFit="1"/>
    </xf>
    <xf numFmtId="164" fontId="2" fillId="6" borderId="41" xfId="0" applyNumberFormat="1" applyFont="1" applyFill="1" applyBorder="1" applyAlignment="1" applyProtection="1">
      <alignment horizontal="center" vertical="center" wrapText="1" shrinkToFit="1"/>
      <protection locked="0"/>
    </xf>
    <xf numFmtId="0" fontId="2" fillId="6" borderId="38" xfId="0" applyFont="1" applyFill="1" applyBorder="1" applyAlignment="1">
      <alignment horizontal="center" vertical="center" wrapText="1" shrinkToFit="1"/>
    </xf>
    <xf numFmtId="164" fontId="2" fillId="6" borderId="14" xfId="0" applyNumberFormat="1" applyFont="1" applyFill="1" applyBorder="1" applyAlignment="1" applyProtection="1">
      <alignment horizontal="center" vertical="center" wrapText="1" shrinkToFit="1"/>
      <protection locked="0"/>
    </xf>
    <xf numFmtId="0" fontId="2" fillId="6" borderId="22" xfId="0" applyFont="1" applyFill="1" applyBorder="1" applyAlignment="1">
      <alignment horizontal="center" vertical="center" wrapText="1" shrinkToFit="1"/>
    </xf>
    <xf numFmtId="0" fontId="10" fillId="4" borderId="23"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4" fillId="4" borderId="14" xfId="0" applyNumberFormat="1" applyFont="1" applyFill="1" applyBorder="1" applyAlignment="1" applyProtection="1">
      <alignment horizontal="center" vertical="center" wrapText="1" shrinkToFit="1"/>
      <protection locked="0"/>
    </xf>
    <xf numFmtId="0" fontId="4" fillId="4" borderId="22" xfId="0" applyFont="1" applyFill="1" applyBorder="1" applyAlignment="1">
      <alignment horizontal="center" vertical="center" wrapText="1" shrinkToFit="1"/>
    </xf>
    <xf numFmtId="49" fontId="4" fillId="4" borderId="14" xfId="0" applyNumberFormat="1" applyFont="1" applyFill="1" applyBorder="1" applyAlignment="1" applyProtection="1">
      <alignment horizontal="center" vertical="center" wrapText="1" shrinkToFit="1"/>
      <protection locked="0"/>
    </xf>
    <xf numFmtId="49" fontId="4" fillId="4" borderId="22" xfId="0" applyNumberFormat="1" applyFont="1" applyFill="1" applyBorder="1" applyAlignment="1">
      <alignment horizontal="center" vertical="center" wrapText="1" shrinkToFit="1"/>
    </xf>
    <xf numFmtId="0" fontId="4" fillId="0" borderId="1" xfId="0" applyNumberFormat="1" applyFont="1" applyFill="1" applyBorder="1" applyAlignment="1" applyProtection="1">
      <alignment horizontal="center" vertical="center" wrapText="1" shrinkToFit="1"/>
      <protection locked="0"/>
    </xf>
    <xf numFmtId="0" fontId="4" fillId="0" borderId="15" xfId="0" applyFont="1" applyFill="1" applyBorder="1" applyAlignment="1">
      <alignment horizontal="center" vertical="center" wrapText="1" shrinkToFit="1"/>
    </xf>
    <xf numFmtId="0" fontId="4" fillId="0" borderId="14" xfId="0" applyNumberFormat="1" applyFont="1" applyFill="1" applyBorder="1" applyAlignment="1" applyProtection="1">
      <alignment horizontal="center" vertical="center" wrapText="1" shrinkToFit="1"/>
      <protection locked="0"/>
    </xf>
    <xf numFmtId="0" fontId="4" fillId="0" borderId="22" xfId="0" applyNumberFormat="1" applyFont="1" applyFill="1" applyBorder="1" applyAlignment="1" applyProtection="1">
      <alignment horizontal="center" vertical="center" wrapText="1" shrinkToFit="1"/>
      <protection locked="0"/>
    </xf>
    <xf numFmtId="0" fontId="4" fillId="4" borderId="30" xfId="0" applyFont="1" applyFill="1" applyBorder="1" applyAlignment="1">
      <alignment horizontal="center" vertical="center" wrapText="1" shrinkToFit="1"/>
    </xf>
    <xf numFmtId="0" fontId="4" fillId="4" borderId="30" xfId="0" applyNumberFormat="1" applyFont="1" applyFill="1" applyBorder="1" applyAlignment="1" applyProtection="1">
      <alignment horizontal="center" vertical="center" wrapText="1" shrinkToFit="1"/>
      <protection locked="0"/>
    </xf>
    <xf numFmtId="0" fontId="4" fillId="0" borderId="5" xfId="0" applyNumberFormat="1" applyFont="1" applyFill="1" applyBorder="1" applyAlignment="1" applyProtection="1">
      <alignment horizontal="center" vertical="center" wrapText="1" shrinkToFit="1"/>
      <protection locked="0"/>
    </xf>
    <xf numFmtId="49" fontId="4" fillId="4" borderId="1" xfId="0" applyNumberFormat="1" applyFont="1" applyFill="1" applyBorder="1" applyAlignment="1" applyProtection="1">
      <alignment horizontal="center" vertical="center" wrapText="1" shrinkToFit="1"/>
      <protection locked="0"/>
    </xf>
    <xf numFmtId="49" fontId="4" fillId="4" borderId="15" xfId="0" applyNumberFormat="1" applyFont="1" applyFill="1" applyBorder="1" applyAlignment="1">
      <alignment horizontal="center" vertical="center" wrapText="1" shrinkToFit="1"/>
    </xf>
    <xf numFmtId="164" fontId="11" fillId="4" borderId="1" xfId="0" applyNumberFormat="1" applyFont="1" applyFill="1" applyBorder="1" applyAlignment="1" applyProtection="1">
      <alignment horizontal="center" vertical="center" wrapText="1" shrinkToFit="1"/>
      <protection locked="0"/>
    </xf>
    <xf numFmtId="0" fontId="11" fillId="4" borderId="15" xfId="0" applyFont="1" applyFill="1" applyBorder="1" applyAlignment="1">
      <alignment horizontal="center" vertical="center" wrapText="1" shrinkToFit="1"/>
    </xf>
    <xf numFmtId="164" fontId="2" fillId="6" borderId="1" xfId="0" applyNumberFormat="1" applyFont="1" applyFill="1" applyBorder="1" applyAlignment="1" applyProtection="1">
      <alignment horizontal="center" vertical="center" wrapText="1" shrinkToFit="1"/>
      <protection locked="0"/>
    </xf>
    <xf numFmtId="0" fontId="2" fillId="6" borderId="15" xfId="0" applyFont="1" applyFill="1" applyBorder="1" applyAlignment="1">
      <alignment horizontal="center" vertical="center" wrapText="1" shrinkToFit="1"/>
    </xf>
    <xf numFmtId="164" fontId="2" fillId="6" borderId="35" xfId="0" applyNumberFormat="1" applyFont="1" applyFill="1" applyBorder="1" applyAlignment="1" applyProtection="1">
      <alignment horizontal="center" vertical="center" wrapText="1" shrinkToFit="1"/>
      <protection locked="0"/>
    </xf>
    <xf numFmtId="0" fontId="2" fillId="6" borderId="37" xfId="0" applyFont="1" applyFill="1" applyBorder="1" applyAlignment="1">
      <alignment horizontal="center" vertical="center" wrapText="1" shrinkToFit="1"/>
    </xf>
    <xf numFmtId="164" fontId="2" fillId="3" borderId="14" xfId="0" applyNumberFormat="1" applyFont="1" applyFill="1" applyBorder="1" applyAlignment="1" applyProtection="1">
      <alignment horizontal="center" vertical="center" wrapText="1" shrinkToFit="1"/>
      <protection locked="0"/>
    </xf>
    <xf numFmtId="0" fontId="2" fillId="3" borderId="22" xfId="0" applyFont="1" applyFill="1" applyBorder="1" applyAlignment="1">
      <alignment horizontal="center" vertical="center" wrapText="1" shrinkToFit="1"/>
    </xf>
    <xf numFmtId="0" fontId="5" fillId="0" borderId="0" xfId="0" applyNumberFormat="1" applyFont="1" applyFill="1" applyBorder="1" applyAlignment="1" applyProtection="1">
      <alignment horizontal="center" vertical="center" wrapText="1"/>
    </xf>
    <xf numFmtId="0" fontId="6" fillId="0" borderId="0" xfId="0" applyFont="1" applyAlignment="1">
      <alignment vertical="center" wrapText="1"/>
    </xf>
    <xf numFmtId="0" fontId="6" fillId="0" borderId="0" xfId="0" applyFont="1" applyBorder="1" applyAlignment="1">
      <alignment vertical="center" wrapText="1"/>
    </xf>
    <xf numFmtId="0" fontId="11" fillId="2" borderId="6" xfId="0" applyNumberFormat="1" applyFont="1" applyFill="1" applyBorder="1" applyAlignment="1" applyProtection="1">
      <alignment horizontal="center" vertical="center" wrapText="1"/>
    </xf>
    <xf numFmtId="0" fontId="11" fillId="2" borderId="9" xfId="0" applyNumberFormat="1" applyFont="1" applyFill="1" applyBorder="1" applyAlignment="1" applyProtection="1">
      <alignment horizontal="center" vertical="center" wrapText="1"/>
    </xf>
    <xf numFmtId="0" fontId="11" fillId="2" borderId="8" xfId="0" applyNumberFormat="1" applyFont="1" applyFill="1" applyBorder="1" applyAlignment="1" applyProtection="1">
      <alignment horizontal="center" vertical="center" wrapText="1"/>
    </xf>
    <xf numFmtId="0" fontId="11" fillId="2" borderId="10" xfId="0" applyNumberFormat="1" applyFont="1" applyFill="1" applyBorder="1" applyAlignment="1" applyProtection="1">
      <alignment horizontal="center" vertical="center" wrapText="1"/>
    </xf>
    <xf numFmtId="0" fontId="11" fillId="2" borderId="11" xfId="0" applyNumberFormat="1" applyFont="1" applyFill="1" applyBorder="1" applyAlignment="1" applyProtection="1">
      <alignment horizontal="center" vertical="center" wrapText="1"/>
    </xf>
    <xf numFmtId="0" fontId="11" fillId="2" borderId="13" xfId="0" applyNumberFormat="1" applyFont="1" applyFill="1" applyBorder="1" applyAlignment="1" applyProtection="1">
      <alignment horizontal="center" vertical="center" wrapText="1"/>
    </xf>
    <xf numFmtId="0" fontId="11" fillId="2" borderId="34" xfId="0" applyNumberFormat="1" applyFont="1" applyFill="1" applyBorder="1" applyAlignment="1" applyProtection="1">
      <alignment horizontal="center" vertical="center" wrapText="1"/>
    </xf>
    <xf numFmtId="0" fontId="11" fillId="2" borderId="21" xfId="0" applyNumberFormat="1" applyFont="1" applyFill="1" applyBorder="1" applyAlignment="1" applyProtection="1">
      <alignment horizontal="center" vertical="center" wrapText="1"/>
    </xf>
    <xf numFmtId="49" fontId="11" fillId="2" borderId="6" xfId="0" applyNumberFormat="1" applyFont="1" applyFill="1" applyBorder="1" applyAlignment="1" applyProtection="1">
      <alignment horizontal="center" vertical="center" wrapText="1"/>
    </xf>
    <xf numFmtId="49" fontId="11" fillId="2" borderId="40" xfId="0" applyNumberFormat="1" applyFont="1" applyFill="1" applyBorder="1" applyAlignment="1">
      <alignment horizontal="center" vertical="center" wrapText="1"/>
    </xf>
    <xf numFmtId="49" fontId="11" fillId="2" borderId="11" xfId="0" applyNumberFormat="1" applyFont="1" applyFill="1" applyBorder="1" applyAlignment="1">
      <alignment horizontal="center" vertical="center" wrapText="1"/>
    </xf>
    <xf numFmtId="49" fontId="11" fillId="2" borderId="13" xfId="0" applyNumberFormat="1" applyFont="1" applyFill="1" applyBorder="1" applyAlignment="1">
      <alignment horizontal="center" vertical="center" wrapText="1"/>
    </xf>
    <xf numFmtId="0" fontId="11" fillId="2" borderId="25" xfId="0" applyNumberFormat="1" applyFont="1" applyFill="1" applyBorder="1" applyAlignment="1" applyProtection="1">
      <alignment horizontal="center" vertical="center" wrapText="1"/>
    </xf>
    <xf numFmtId="0" fontId="11" fillId="2" borderId="27" xfId="0" applyNumberFormat="1" applyFont="1" applyFill="1" applyBorder="1" applyAlignment="1" applyProtection="1">
      <alignment horizontal="center" vertical="center" wrapText="1"/>
    </xf>
    <xf numFmtId="0" fontId="11" fillId="2" borderId="43" xfId="0" applyNumberFormat="1" applyFont="1" applyFill="1" applyBorder="1" applyAlignment="1" applyProtection="1">
      <alignment horizontal="center" vertical="center" wrapText="1"/>
    </xf>
    <xf numFmtId="0" fontId="11" fillId="2" borderId="26" xfId="0" applyNumberFormat="1" applyFont="1" applyFill="1" applyBorder="1" applyAlignment="1" applyProtection="1">
      <alignment horizontal="center" vertical="center" wrapText="1"/>
    </xf>
    <xf numFmtId="0" fontId="11" fillId="2" borderId="42" xfId="0" applyNumberFormat="1" applyFont="1" applyFill="1" applyBorder="1" applyAlignment="1" applyProtection="1">
      <alignment horizontal="center" vertical="distributed" wrapText="1"/>
    </xf>
    <xf numFmtId="0" fontId="18" fillId="0" borderId="0" xfId="0" applyFont="1" applyBorder="1" applyAlignment="1">
      <alignment horizontal="center" vertical="distributed" wrapText="1"/>
    </xf>
    <xf numFmtId="0" fontId="11" fillId="2" borderId="31" xfId="0" applyNumberFormat="1" applyFont="1" applyFill="1" applyBorder="1" applyAlignment="1" applyProtection="1">
      <alignment horizontal="center" vertical="distributed" wrapText="1"/>
    </xf>
    <xf numFmtId="0" fontId="18" fillId="0" borderId="32" xfId="0" applyFont="1" applyBorder="1" applyAlignment="1">
      <alignment horizontal="center" vertical="distributed" wrapText="1"/>
    </xf>
    <xf numFmtId="0" fontId="18" fillId="0" borderId="33" xfId="0" applyFont="1" applyBorder="1" applyAlignment="1">
      <alignment horizontal="center" vertical="distributed" wrapText="1"/>
    </xf>
    <xf numFmtId="164" fontId="11" fillId="4" borderId="14" xfId="0" applyNumberFormat="1" applyFont="1" applyFill="1" applyBorder="1" applyAlignment="1" applyProtection="1">
      <alignment horizontal="center" vertical="center" wrapText="1" shrinkToFit="1"/>
      <protection locked="0"/>
    </xf>
    <xf numFmtId="0" fontId="13" fillId="4" borderId="22" xfId="0" applyFont="1" applyFill="1" applyBorder="1" applyAlignment="1">
      <alignment horizontal="center" vertical="center" wrapText="1" shrinkToFit="1"/>
    </xf>
    <xf numFmtId="0" fontId="8" fillId="6" borderId="22" xfId="0" applyFont="1" applyFill="1" applyBorder="1" applyAlignment="1">
      <alignment horizontal="center" vertical="center" wrapText="1" shrinkToFit="1"/>
    </xf>
    <xf numFmtId="164" fontId="2" fillId="4" borderId="27" xfId="0" applyNumberFormat="1" applyFont="1" applyFill="1" applyBorder="1" applyAlignment="1" applyProtection="1">
      <alignment horizontal="center" vertical="center" wrapText="1" shrinkToFit="1"/>
      <protection locked="0"/>
    </xf>
    <xf numFmtId="0" fontId="8" fillId="4" borderId="37" xfId="0" applyFont="1" applyFill="1" applyBorder="1" applyAlignment="1">
      <alignment horizontal="center" vertical="center" wrapText="1" shrinkToFit="1"/>
    </xf>
    <xf numFmtId="164" fontId="2" fillId="4" borderId="15" xfId="0" applyNumberFormat="1" applyFont="1" applyFill="1" applyBorder="1" applyAlignment="1" applyProtection="1">
      <alignment horizontal="center" vertical="center" wrapText="1" shrinkToFit="1"/>
      <protection locked="0"/>
    </xf>
    <xf numFmtId="0" fontId="0" fillId="0" borderId="5" xfId="0" applyBorder="1" applyAlignment="1">
      <alignment horizontal="center" vertical="center" wrapText="1" shrinkToFit="1"/>
    </xf>
    <xf numFmtId="164" fontId="2" fillId="4" borderId="41" xfId="0" applyNumberFormat="1" applyFont="1" applyFill="1" applyBorder="1" applyAlignment="1" applyProtection="1">
      <alignment horizontal="center" vertical="center" wrapText="1" shrinkToFit="1"/>
      <protection locked="0"/>
    </xf>
    <xf numFmtId="0" fontId="2" fillId="4" borderId="38" xfId="0" applyFont="1" applyFill="1" applyBorder="1" applyAlignment="1">
      <alignment horizontal="center" vertical="center" wrapText="1" shrinkToFit="1"/>
    </xf>
    <xf numFmtId="164" fontId="2" fillId="6" borderId="27" xfId="0" applyNumberFormat="1" applyFont="1" applyFill="1" applyBorder="1" applyAlignment="1" applyProtection="1">
      <alignment horizontal="center" vertical="center" wrapText="1" shrinkToFit="1"/>
      <protection locked="0"/>
    </xf>
    <xf numFmtId="0" fontId="8" fillId="6" borderId="37" xfId="0" applyFont="1" applyFill="1" applyBorder="1" applyAlignment="1">
      <alignment horizontal="center" vertical="center" wrapText="1" shrinkToFit="1"/>
    </xf>
  </cellXfs>
  <cellStyles count="6">
    <cellStyle name=" 1" xfId="4"/>
    <cellStyle name="Normal_TMP_2" xfId="2"/>
    <cellStyle name="Обычный" xfId="0" builtinId="0"/>
    <cellStyle name="Обычный 2" xfId="1"/>
    <cellStyle name="Обычный_Реестры РР на 2014 год" xfId="5"/>
    <cellStyle name="Стиль 1"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63"/>
  <sheetViews>
    <sheetView tabSelected="1" topLeftCell="B1" zoomScale="75" zoomScaleNormal="75" workbookViewId="0">
      <selection activeCell="L11" sqref="L11"/>
    </sheetView>
  </sheetViews>
  <sheetFormatPr defaultRowHeight="9.6" x14ac:dyDescent="0.3"/>
  <cols>
    <col min="1" max="1" width="0" style="1" hidden="1" customWidth="1"/>
    <col min="2" max="2" width="3.88671875" style="1" customWidth="1"/>
    <col min="3" max="3" width="35.33203125" style="1" customWidth="1"/>
    <col min="4" max="4" width="18" style="81" customWidth="1"/>
    <col min="5" max="5" width="8" style="81" customWidth="1"/>
    <col min="6" max="6" width="8.77734375" style="81" customWidth="1"/>
    <col min="7" max="7" width="13.33203125" style="81" customWidth="1"/>
    <col min="8" max="8" width="7.6640625" style="81" customWidth="1"/>
    <col min="9" max="9" width="8" style="81" customWidth="1"/>
    <col min="10" max="11" width="3.5546875" style="82" customWidth="1"/>
    <col min="12" max="12" width="8.88671875" style="83" customWidth="1"/>
    <col min="13" max="14" width="9" style="83" customWidth="1"/>
    <col min="15" max="15" width="9.5546875" style="282" customWidth="1"/>
    <col min="16" max="16" width="9.44140625" style="83" customWidth="1"/>
    <col min="17" max="17" width="7.33203125" style="83" customWidth="1"/>
    <col min="18" max="18" width="9.109375" style="282" customWidth="1"/>
    <col min="19" max="19" width="8.88671875" style="83" customWidth="1"/>
    <col min="20" max="20" width="8.6640625" style="83" customWidth="1"/>
    <col min="21" max="21" width="10.6640625" style="282" customWidth="1"/>
    <col min="22" max="22" width="9.109375" style="83" customWidth="1"/>
    <col min="23" max="23" width="5.88671875" style="83" customWidth="1"/>
    <col min="24" max="25" width="11.109375" style="1" customWidth="1"/>
    <col min="26" max="26" width="13.33203125" style="1" customWidth="1"/>
    <col min="27" max="27" width="16.5546875" style="1" customWidth="1"/>
    <col min="28" max="259" width="9.109375" style="1"/>
    <col min="260" max="260" width="0" style="1" hidden="1" customWidth="1"/>
    <col min="261" max="261" width="7.44140625" style="1" customWidth="1"/>
    <col min="262" max="262" width="49" style="1" customWidth="1"/>
    <col min="263" max="263" width="5.5546875" style="1" customWidth="1"/>
    <col min="264" max="264" width="39.109375" style="1" customWidth="1"/>
    <col min="265" max="265" width="9.88671875" style="1" customWidth="1"/>
    <col min="266" max="266" width="9.109375" style="1" customWidth="1"/>
    <col min="267" max="267" width="35.33203125" style="1" customWidth="1"/>
    <col min="268" max="268" width="10.109375" style="1" customWidth="1"/>
    <col min="269" max="269" width="9.109375" style="1" customWidth="1"/>
    <col min="270" max="270" width="3.109375" style="1" customWidth="1"/>
    <col min="271" max="271" width="2.6640625" style="1" customWidth="1"/>
    <col min="272" max="273" width="10.33203125" style="1" customWidth="1"/>
    <col min="274" max="274" width="9.88671875" style="1" customWidth="1"/>
    <col min="275" max="277" width="0" style="1" hidden="1" customWidth="1"/>
    <col min="278" max="281" width="11.109375" style="1" customWidth="1"/>
    <col min="282" max="282" width="13.33203125" style="1" customWidth="1"/>
    <col min="283" max="283" width="16.5546875" style="1" customWidth="1"/>
    <col min="284" max="515" width="9.109375" style="1"/>
    <col min="516" max="516" width="0" style="1" hidden="1" customWidth="1"/>
    <col min="517" max="517" width="7.44140625" style="1" customWidth="1"/>
    <col min="518" max="518" width="49" style="1" customWidth="1"/>
    <col min="519" max="519" width="5.5546875" style="1" customWidth="1"/>
    <col min="520" max="520" width="39.109375" style="1" customWidth="1"/>
    <col min="521" max="521" width="9.88671875" style="1" customWidth="1"/>
    <col min="522" max="522" width="9.109375" style="1" customWidth="1"/>
    <col min="523" max="523" width="35.33203125" style="1" customWidth="1"/>
    <col min="524" max="524" width="10.109375" style="1" customWidth="1"/>
    <col min="525" max="525" width="9.109375" style="1" customWidth="1"/>
    <col min="526" max="526" width="3.109375" style="1" customWidth="1"/>
    <col min="527" max="527" width="2.6640625" style="1" customWidth="1"/>
    <col min="528" max="529" width="10.33203125" style="1" customWidth="1"/>
    <col min="530" max="530" width="9.88671875" style="1" customWidth="1"/>
    <col min="531" max="533" width="0" style="1" hidden="1" customWidth="1"/>
    <col min="534" max="537" width="11.109375" style="1" customWidth="1"/>
    <col min="538" max="538" width="13.33203125" style="1" customWidth="1"/>
    <col min="539" max="539" width="16.5546875" style="1" customWidth="1"/>
    <col min="540" max="771" width="9.109375" style="1"/>
    <col min="772" max="772" width="0" style="1" hidden="1" customWidth="1"/>
    <col min="773" max="773" width="7.44140625" style="1" customWidth="1"/>
    <col min="774" max="774" width="49" style="1" customWidth="1"/>
    <col min="775" max="775" width="5.5546875" style="1" customWidth="1"/>
    <col min="776" max="776" width="39.109375" style="1" customWidth="1"/>
    <col min="777" max="777" width="9.88671875" style="1" customWidth="1"/>
    <col min="778" max="778" width="9.109375" style="1" customWidth="1"/>
    <col min="779" max="779" width="35.33203125" style="1" customWidth="1"/>
    <col min="780" max="780" width="10.109375" style="1" customWidth="1"/>
    <col min="781" max="781" width="9.109375" style="1" customWidth="1"/>
    <col min="782" max="782" width="3.109375" style="1" customWidth="1"/>
    <col min="783" max="783" width="2.6640625" style="1" customWidth="1"/>
    <col min="784" max="785" width="10.33203125" style="1" customWidth="1"/>
    <col min="786" max="786" width="9.88671875" style="1" customWidth="1"/>
    <col min="787" max="789" width="0" style="1" hidden="1" customWidth="1"/>
    <col min="790" max="793" width="11.109375" style="1" customWidth="1"/>
    <col min="794" max="794" width="13.33203125" style="1" customWidth="1"/>
    <col min="795" max="795" width="16.5546875" style="1" customWidth="1"/>
    <col min="796" max="1027" width="9.109375" style="1"/>
    <col min="1028" max="1028" width="0" style="1" hidden="1" customWidth="1"/>
    <col min="1029" max="1029" width="7.44140625" style="1" customWidth="1"/>
    <col min="1030" max="1030" width="49" style="1" customWidth="1"/>
    <col min="1031" max="1031" width="5.5546875" style="1" customWidth="1"/>
    <col min="1032" max="1032" width="39.109375" style="1" customWidth="1"/>
    <col min="1033" max="1033" width="9.88671875" style="1" customWidth="1"/>
    <col min="1034" max="1034" width="9.109375" style="1" customWidth="1"/>
    <col min="1035" max="1035" width="35.33203125" style="1" customWidth="1"/>
    <col min="1036" max="1036" width="10.109375" style="1" customWidth="1"/>
    <col min="1037" max="1037" width="9.109375" style="1" customWidth="1"/>
    <col min="1038" max="1038" width="3.109375" style="1" customWidth="1"/>
    <col min="1039" max="1039" width="2.6640625" style="1" customWidth="1"/>
    <col min="1040" max="1041" width="10.33203125" style="1" customWidth="1"/>
    <col min="1042" max="1042" width="9.88671875" style="1" customWidth="1"/>
    <col min="1043" max="1045" width="0" style="1" hidden="1" customWidth="1"/>
    <col min="1046" max="1049" width="11.109375" style="1" customWidth="1"/>
    <col min="1050" max="1050" width="13.33203125" style="1" customWidth="1"/>
    <col min="1051" max="1051" width="16.5546875" style="1" customWidth="1"/>
    <col min="1052" max="1283" width="9.109375" style="1"/>
    <col min="1284" max="1284" width="0" style="1" hidden="1" customWidth="1"/>
    <col min="1285" max="1285" width="7.44140625" style="1" customWidth="1"/>
    <col min="1286" max="1286" width="49" style="1" customWidth="1"/>
    <col min="1287" max="1287" width="5.5546875" style="1" customWidth="1"/>
    <col min="1288" max="1288" width="39.109375" style="1" customWidth="1"/>
    <col min="1289" max="1289" width="9.88671875" style="1" customWidth="1"/>
    <col min="1290" max="1290" width="9.109375" style="1" customWidth="1"/>
    <col min="1291" max="1291" width="35.33203125" style="1" customWidth="1"/>
    <col min="1292" max="1292" width="10.109375" style="1" customWidth="1"/>
    <col min="1293" max="1293" width="9.109375" style="1" customWidth="1"/>
    <col min="1294" max="1294" width="3.109375" style="1" customWidth="1"/>
    <col min="1295" max="1295" width="2.6640625" style="1" customWidth="1"/>
    <col min="1296" max="1297" width="10.33203125" style="1" customWidth="1"/>
    <col min="1298" max="1298" width="9.88671875" style="1" customWidth="1"/>
    <col min="1299" max="1301" width="0" style="1" hidden="1" customWidth="1"/>
    <col min="1302" max="1305" width="11.109375" style="1" customWidth="1"/>
    <col min="1306" max="1306" width="13.33203125" style="1" customWidth="1"/>
    <col min="1307" max="1307" width="16.5546875" style="1" customWidth="1"/>
    <col min="1308" max="1539" width="9.109375" style="1"/>
    <col min="1540" max="1540" width="0" style="1" hidden="1" customWidth="1"/>
    <col min="1541" max="1541" width="7.44140625" style="1" customWidth="1"/>
    <col min="1542" max="1542" width="49" style="1" customWidth="1"/>
    <col min="1543" max="1543" width="5.5546875" style="1" customWidth="1"/>
    <col min="1544" max="1544" width="39.109375" style="1" customWidth="1"/>
    <col min="1545" max="1545" width="9.88671875" style="1" customWidth="1"/>
    <col min="1546" max="1546" width="9.109375" style="1" customWidth="1"/>
    <col min="1547" max="1547" width="35.33203125" style="1" customWidth="1"/>
    <col min="1548" max="1548" width="10.109375" style="1" customWidth="1"/>
    <col min="1549" max="1549" width="9.109375" style="1" customWidth="1"/>
    <col min="1550" max="1550" width="3.109375" style="1" customWidth="1"/>
    <col min="1551" max="1551" width="2.6640625" style="1" customWidth="1"/>
    <col min="1552" max="1553" width="10.33203125" style="1" customWidth="1"/>
    <col min="1554" max="1554" width="9.88671875" style="1" customWidth="1"/>
    <col min="1555" max="1557" width="0" style="1" hidden="1" customWidth="1"/>
    <col min="1558" max="1561" width="11.109375" style="1" customWidth="1"/>
    <col min="1562" max="1562" width="13.33203125" style="1" customWidth="1"/>
    <col min="1563" max="1563" width="16.5546875" style="1" customWidth="1"/>
    <col min="1564" max="1795" width="9.109375" style="1"/>
    <col min="1796" max="1796" width="0" style="1" hidden="1" customWidth="1"/>
    <col min="1797" max="1797" width="7.44140625" style="1" customWidth="1"/>
    <col min="1798" max="1798" width="49" style="1" customWidth="1"/>
    <col min="1799" max="1799" width="5.5546875" style="1" customWidth="1"/>
    <col min="1800" max="1800" width="39.109375" style="1" customWidth="1"/>
    <col min="1801" max="1801" width="9.88671875" style="1" customWidth="1"/>
    <col min="1802" max="1802" width="9.109375" style="1" customWidth="1"/>
    <col min="1803" max="1803" width="35.33203125" style="1" customWidth="1"/>
    <col min="1804" max="1804" width="10.109375" style="1" customWidth="1"/>
    <col min="1805" max="1805" width="9.109375" style="1" customWidth="1"/>
    <col min="1806" max="1806" width="3.109375" style="1" customWidth="1"/>
    <col min="1807" max="1807" width="2.6640625" style="1" customWidth="1"/>
    <col min="1808" max="1809" width="10.33203125" style="1" customWidth="1"/>
    <col min="1810" max="1810" width="9.88671875" style="1" customWidth="1"/>
    <col min="1811" max="1813" width="0" style="1" hidden="1" customWidth="1"/>
    <col min="1814" max="1817" width="11.109375" style="1" customWidth="1"/>
    <col min="1818" max="1818" width="13.33203125" style="1" customWidth="1"/>
    <col min="1819" max="1819" width="16.5546875" style="1" customWidth="1"/>
    <col min="1820" max="2051" width="9.109375" style="1"/>
    <col min="2052" max="2052" width="0" style="1" hidden="1" customWidth="1"/>
    <col min="2053" max="2053" width="7.44140625" style="1" customWidth="1"/>
    <col min="2054" max="2054" width="49" style="1" customWidth="1"/>
    <col min="2055" max="2055" width="5.5546875" style="1" customWidth="1"/>
    <col min="2056" max="2056" width="39.109375" style="1" customWidth="1"/>
    <col min="2057" max="2057" width="9.88671875" style="1" customWidth="1"/>
    <col min="2058" max="2058" width="9.109375" style="1" customWidth="1"/>
    <col min="2059" max="2059" width="35.33203125" style="1" customWidth="1"/>
    <col min="2060" max="2060" width="10.109375" style="1" customWidth="1"/>
    <col min="2061" max="2061" width="9.109375" style="1" customWidth="1"/>
    <col min="2062" max="2062" width="3.109375" style="1" customWidth="1"/>
    <col min="2063" max="2063" width="2.6640625" style="1" customWidth="1"/>
    <col min="2064" max="2065" width="10.33203125" style="1" customWidth="1"/>
    <col min="2066" max="2066" width="9.88671875" style="1" customWidth="1"/>
    <col min="2067" max="2069" width="0" style="1" hidden="1" customWidth="1"/>
    <col min="2070" max="2073" width="11.109375" style="1" customWidth="1"/>
    <col min="2074" max="2074" width="13.33203125" style="1" customWidth="1"/>
    <col min="2075" max="2075" width="16.5546875" style="1" customWidth="1"/>
    <col min="2076" max="2307" width="9.109375" style="1"/>
    <col min="2308" max="2308" width="0" style="1" hidden="1" customWidth="1"/>
    <col min="2309" max="2309" width="7.44140625" style="1" customWidth="1"/>
    <col min="2310" max="2310" width="49" style="1" customWidth="1"/>
    <col min="2311" max="2311" width="5.5546875" style="1" customWidth="1"/>
    <col min="2312" max="2312" width="39.109375" style="1" customWidth="1"/>
    <col min="2313" max="2313" width="9.88671875" style="1" customWidth="1"/>
    <col min="2314" max="2314" width="9.109375" style="1" customWidth="1"/>
    <col min="2315" max="2315" width="35.33203125" style="1" customWidth="1"/>
    <col min="2316" max="2316" width="10.109375" style="1" customWidth="1"/>
    <col min="2317" max="2317" width="9.109375" style="1" customWidth="1"/>
    <col min="2318" max="2318" width="3.109375" style="1" customWidth="1"/>
    <col min="2319" max="2319" width="2.6640625" style="1" customWidth="1"/>
    <col min="2320" max="2321" width="10.33203125" style="1" customWidth="1"/>
    <col min="2322" max="2322" width="9.88671875" style="1" customWidth="1"/>
    <col min="2323" max="2325" width="0" style="1" hidden="1" customWidth="1"/>
    <col min="2326" max="2329" width="11.109375" style="1" customWidth="1"/>
    <col min="2330" max="2330" width="13.33203125" style="1" customWidth="1"/>
    <col min="2331" max="2331" width="16.5546875" style="1" customWidth="1"/>
    <col min="2332" max="2563" width="9.109375" style="1"/>
    <col min="2564" max="2564" width="0" style="1" hidden="1" customWidth="1"/>
    <col min="2565" max="2565" width="7.44140625" style="1" customWidth="1"/>
    <col min="2566" max="2566" width="49" style="1" customWidth="1"/>
    <col min="2567" max="2567" width="5.5546875" style="1" customWidth="1"/>
    <col min="2568" max="2568" width="39.109375" style="1" customWidth="1"/>
    <col min="2569" max="2569" width="9.88671875" style="1" customWidth="1"/>
    <col min="2570" max="2570" width="9.109375" style="1" customWidth="1"/>
    <col min="2571" max="2571" width="35.33203125" style="1" customWidth="1"/>
    <col min="2572" max="2572" width="10.109375" style="1" customWidth="1"/>
    <col min="2573" max="2573" width="9.109375" style="1" customWidth="1"/>
    <col min="2574" max="2574" width="3.109375" style="1" customWidth="1"/>
    <col min="2575" max="2575" width="2.6640625" style="1" customWidth="1"/>
    <col min="2576" max="2577" width="10.33203125" style="1" customWidth="1"/>
    <col min="2578" max="2578" width="9.88671875" style="1" customWidth="1"/>
    <col min="2579" max="2581" width="0" style="1" hidden="1" customWidth="1"/>
    <col min="2582" max="2585" width="11.109375" style="1" customWidth="1"/>
    <col min="2586" max="2586" width="13.33203125" style="1" customWidth="1"/>
    <col min="2587" max="2587" width="16.5546875" style="1" customWidth="1"/>
    <col min="2588" max="2819" width="9.109375" style="1"/>
    <col min="2820" max="2820" width="0" style="1" hidden="1" customWidth="1"/>
    <col min="2821" max="2821" width="7.44140625" style="1" customWidth="1"/>
    <col min="2822" max="2822" width="49" style="1" customWidth="1"/>
    <col min="2823" max="2823" width="5.5546875" style="1" customWidth="1"/>
    <col min="2824" max="2824" width="39.109375" style="1" customWidth="1"/>
    <col min="2825" max="2825" width="9.88671875" style="1" customWidth="1"/>
    <col min="2826" max="2826" width="9.109375" style="1" customWidth="1"/>
    <col min="2827" max="2827" width="35.33203125" style="1" customWidth="1"/>
    <col min="2828" max="2828" width="10.109375" style="1" customWidth="1"/>
    <col min="2829" max="2829" width="9.109375" style="1" customWidth="1"/>
    <col min="2830" max="2830" width="3.109375" style="1" customWidth="1"/>
    <col min="2831" max="2831" width="2.6640625" style="1" customWidth="1"/>
    <col min="2832" max="2833" width="10.33203125" style="1" customWidth="1"/>
    <col min="2834" max="2834" width="9.88671875" style="1" customWidth="1"/>
    <col min="2835" max="2837" width="0" style="1" hidden="1" customWidth="1"/>
    <col min="2838" max="2841" width="11.109375" style="1" customWidth="1"/>
    <col min="2842" max="2842" width="13.33203125" style="1" customWidth="1"/>
    <col min="2843" max="2843" width="16.5546875" style="1" customWidth="1"/>
    <col min="2844" max="3075" width="9.109375" style="1"/>
    <col min="3076" max="3076" width="0" style="1" hidden="1" customWidth="1"/>
    <col min="3077" max="3077" width="7.44140625" style="1" customWidth="1"/>
    <col min="3078" max="3078" width="49" style="1" customWidth="1"/>
    <col min="3079" max="3079" width="5.5546875" style="1" customWidth="1"/>
    <col min="3080" max="3080" width="39.109375" style="1" customWidth="1"/>
    <col min="3081" max="3081" width="9.88671875" style="1" customWidth="1"/>
    <col min="3082" max="3082" width="9.109375" style="1" customWidth="1"/>
    <col min="3083" max="3083" width="35.33203125" style="1" customWidth="1"/>
    <col min="3084" max="3084" width="10.109375" style="1" customWidth="1"/>
    <col min="3085" max="3085" width="9.109375" style="1" customWidth="1"/>
    <col min="3086" max="3086" width="3.109375" style="1" customWidth="1"/>
    <col min="3087" max="3087" width="2.6640625" style="1" customWidth="1"/>
    <col min="3088" max="3089" width="10.33203125" style="1" customWidth="1"/>
    <col min="3090" max="3090" width="9.88671875" style="1" customWidth="1"/>
    <col min="3091" max="3093" width="0" style="1" hidden="1" customWidth="1"/>
    <col min="3094" max="3097" width="11.109375" style="1" customWidth="1"/>
    <col min="3098" max="3098" width="13.33203125" style="1" customWidth="1"/>
    <col min="3099" max="3099" width="16.5546875" style="1" customWidth="1"/>
    <col min="3100" max="3331" width="9.109375" style="1"/>
    <col min="3332" max="3332" width="0" style="1" hidden="1" customWidth="1"/>
    <col min="3333" max="3333" width="7.44140625" style="1" customWidth="1"/>
    <col min="3334" max="3334" width="49" style="1" customWidth="1"/>
    <col min="3335" max="3335" width="5.5546875" style="1" customWidth="1"/>
    <col min="3336" max="3336" width="39.109375" style="1" customWidth="1"/>
    <col min="3337" max="3337" width="9.88671875" style="1" customWidth="1"/>
    <col min="3338" max="3338" width="9.109375" style="1" customWidth="1"/>
    <col min="3339" max="3339" width="35.33203125" style="1" customWidth="1"/>
    <col min="3340" max="3340" width="10.109375" style="1" customWidth="1"/>
    <col min="3341" max="3341" width="9.109375" style="1" customWidth="1"/>
    <col min="3342" max="3342" width="3.109375" style="1" customWidth="1"/>
    <col min="3343" max="3343" width="2.6640625" style="1" customWidth="1"/>
    <col min="3344" max="3345" width="10.33203125" style="1" customWidth="1"/>
    <col min="3346" max="3346" width="9.88671875" style="1" customWidth="1"/>
    <col min="3347" max="3349" width="0" style="1" hidden="1" customWidth="1"/>
    <col min="3350" max="3353" width="11.109375" style="1" customWidth="1"/>
    <col min="3354" max="3354" width="13.33203125" style="1" customWidth="1"/>
    <col min="3355" max="3355" width="16.5546875" style="1" customWidth="1"/>
    <col min="3356" max="3587" width="9.109375" style="1"/>
    <col min="3588" max="3588" width="0" style="1" hidden="1" customWidth="1"/>
    <col min="3589" max="3589" width="7.44140625" style="1" customWidth="1"/>
    <col min="3590" max="3590" width="49" style="1" customWidth="1"/>
    <col min="3591" max="3591" width="5.5546875" style="1" customWidth="1"/>
    <col min="3592" max="3592" width="39.109375" style="1" customWidth="1"/>
    <col min="3593" max="3593" width="9.88671875" style="1" customWidth="1"/>
    <col min="3594" max="3594" width="9.109375" style="1" customWidth="1"/>
    <col min="3595" max="3595" width="35.33203125" style="1" customWidth="1"/>
    <col min="3596" max="3596" width="10.109375" style="1" customWidth="1"/>
    <col min="3597" max="3597" width="9.109375" style="1" customWidth="1"/>
    <col min="3598" max="3598" width="3.109375" style="1" customWidth="1"/>
    <col min="3599" max="3599" width="2.6640625" style="1" customWidth="1"/>
    <col min="3600" max="3601" width="10.33203125" style="1" customWidth="1"/>
    <col min="3602" max="3602" width="9.88671875" style="1" customWidth="1"/>
    <col min="3603" max="3605" width="0" style="1" hidden="1" customWidth="1"/>
    <col min="3606" max="3609" width="11.109375" style="1" customWidth="1"/>
    <col min="3610" max="3610" width="13.33203125" style="1" customWidth="1"/>
    <col min="3611" max="3611" width="16.5546875" style="1" customWidth="1"/>
    <col min="3612" max="3843" width="9.109375" style="1"/>
    <col min="3844" max="3844" width="0" style="1" hidden="1" customWidth="1"/>
    <col min="3845" max="3845" width="7.44140625" style="1" customWidth="1"/>
    <col min="3846" max="3846" width="49" style="1" customWidth="1"/>
    <col min="3847" max="3847" width="5.5546875" style="1" customWidth="1"/>
    <col min="3848" max="3848" width="39.109375" style="1" customWidth="1"/>
    <col min="3849" max="3849" width="9.88671875" style="1" customWidth="1"/>
    <col min="3850" max="3850" width="9.109375" style="1" customWidth="1"/>
    <col min="3851" max="3851" width="35.33203125" style="1" customWidth="1"/>
    <col min="3852" max="3852" width="10.109375" style="1" customWidth="1"/>
    <col min="3853" max="3853" width="9.109375" style="1" customWidth="1"/>
    <col min="3854" max="3854" width="3.109375" style="1" customWidth="1"/>
    <col min="3855" max="3855" width="2.6640625" style="1" customWidth="1"/>
    <col min="3856" max="3857" width="10.33203125" style="1" customWidth="1"/>
    <col min="3858" max="3858" width="9.88671875" style="1" customWidth="1"/>
    <col min="3859" max="3861" width="0" style="1" hidden="1" customWidth="1"/>
    <col min="3862" max="3865" width="11.109375" style="1" customWidth="1"/>
    <col min="3866" max="3866" width="13.33203125" style="1" customWidth="1"/>
    <col min="3867" max="3867" width="16.5546875" style="1" customWidth="1"/>
    <col min="3868" max="4099" width="9.109375" style="1"/>
    <col min="4100" max="4100" width="0" style="1" hidden="1" customWidth="1"/>
    <col min="4101" max="4101" width="7.44140625" style="1" customWidth="1"/>
    <col min="4102" max="4102" width="49" style="1" customWidth="1"/>
    <col min="4103" max="4103" width="5.5546875" style="1" customWidth="1"/>
    <col min="4104" max="4104" width="39.109375" style="1" customWidth="1"/>
    <col min="4105" max="4105" width="9.88671875" style="1" customWidth="1"/>
    <col min="4106" max="4106" width="9.109375" style="1" customWidth="1"/>
    <col min="4107" max="4107" width="35.33203125" style="1" customWidth="1"/>
    <col min="4108" max="4108" width="10.109375" style="1" customWidth="1"/>
    <col min="4109" max="4109" width="9.109375" style="1" customWidth="1"/>
    <col min="4110" max="4110" width="3.109375" style="1" customWidth="1"/>
    <col min="4111" max="4111" width="2.6640625" style="1" customWidth="1"/>
    <col min="4112" max="4113" width="10.33203125" style="1" customWidth="1"/>
    <col min="4114" max="4114" width="9.88671875" style="1" customWidth="1"/>
    <col min="4115" max="4117" width="0" style="1" hidden="1" customWidth="1"/>
    <col min="4118" max="4121" width="11.109375" style="1" customWidth="1"/>
    <col min="4122" max="4122" width="13.33203125" style="1" customWidth="1"/>
    <col min="4123" max="4123" width="16.5546875" style="1" customWidth="1"/>
    <col min="4124" max="4355" width="9.109375" style="1"/>
    <col min="4356" max="4356" width="0" style="1" hidden="1" customWidth="1"/>
    <col min="4357" max="4357" width="7.44140625" style="1" customWidth="1"/>
    <col min="4358" max="4358" width="49" style="1" customWidth="1"/>
    <col min="4359" max="4359" width="5.5546875" style="1" customWidth="1"/>
    <col min="4360" max="4360" width="39.109375" style="1" customWidth="1"/>
    <col min="4361" max="4361" width="9.88671875" style="1" customWidth="1"/>
    <col min="4362" max="4362" width="9.109375" style="1" customWidth="1"/>
    <col min="4363" max="4363" width="35.33203125" style="1" customWidth="1"/>
    <col min="4364" max="4364" width="10.109375" style="1" customWidth="1"/>
    <col min="4365" max="4365" width="9.109375" style="1" customWidth="1"/>
    <col min="4366" max="4366" width="3.109375" style="1" customWidth="1"/>
    <col min="4367" max="4367" width="2.6640625" style="1" customWidth="1"/>
    <col min="4368" max="4369" width="10.33203125" style="1" customWidth="1"/>
    <col min="4370" max="4370" width="9.88671875" style="1" customWidth="1"/>
    <col min="4371" max="4373" width="0" style="1" hidden="1" customWidth="1"/>
    <col min="4374" max="4377" width="11.109375" style="1" customWidth="1"/>
    <col min="4378" max="4378" width="13.33203125" style="1" customWidth="1"/>
    <col min="4379" max="4379" width="16.5546875" style="1" customWidth="1"/>
    <col min="4380" max="4611" width="9.109375" style="1"/>
    <col min="4612" max="4612" width="0" style="1" hidden="1" customWidth="1"/>
    <col min="4613" max="4613" width="7.44140625" style="1" customWidth="1"/>
    <col min="4614" max="4614" width="49" style="1" customWidth="1"/>
    <col min="4615" max="4615" width="5.5546875" style="1" customWidth="1"/>
    <col min="4616" max="4616" width="39.109375" style="1" customWidth="1"/>
    <col min="4617" max="4617" width="9.88671875" style="1" customWidth="1"/>
    <col min="4618" max="4618" width="9.109375" style="1" customWidth="1"/>
    <col min="4619" max="4619" width="35.33203125" style="1" customWidth="1"/>
    <col min="4620" max="4620" width="10.109375" style="1" customWidth="1"/>
    <col min="4621" max="4621" width="9.109375" style="1" customWidth="1"/>
    <col min="4622" max="4622" width="3.109375" style="1" customWidth="1"/>
    <col min="4623" max="4623" width="2.6640625" style="1" customWidth="1"/>
    <col min="4624" max="4625" width="10.33203125" style="1" customWidth="1"/>
    <col min="4626" max="4626" width="9.88671875" style="1" customWidth="1"/>
    <col min="4627" max="4629" width="0" style="1" hidden="1" customWidth="1"/>
    <col min="4630" max="4633" width="11.109375" style="1" customWidth="1"/>
    <col min="4634" max="4634" width="13.33203125" style="1" customWidth="1"/>
    <col min="4635" max="4635" width="16.5546875" style="1" customWidth="1"/>
    <col min="4636" max="4867" width="9.109375" style="1"/>
    <col min="4868" max="4868" width="0" style="1" hidden="1" customWidth="1"/>
    <col min="4869" max="4869" width="7.44140625" style="1" customWidth="1"/>
    <col min="4870" max="4870" width="49" style="1" customWidth="1"/>
    <col min="4871" max="4871" width="5.5546875" style="1" customWidth="1"/>
    <col min="4872" max="4872" width="39.109375" style="1" customWidth="1"/>
    <col min="4873" max="4873" width="9.88671875" style="1" customWidth="1"/>
    <col min="4874" max="4874" width="9.109375" style="1" customWidth="1"/>
    <col min="4875" max="4875" width="35.33203125" style="1" customWidth="1"/>
    <col min="4876" max="4876" width="10.109375" style="1" customWidth="1"/>
    <col min="4877" max="4877" width="9.109375" style="1" customWidth="1"/>
    <col min="4878" max="4878" width="3.109375" style="1" customWidth="1"/>
    <col min="4879" max="4879" width="2.6640625" style="1" customWidth="1"/>
    <col min="4880" max="4881" width="10.33203125" style="1" customWidth="1"/>
    <col min="4882" max="4882" width="9.88671875" style="1" customWidth="1"/>
    <col min="4883" max="4885" width="0" style="1" hidden="1" customWidth="1"/>
    <col min="4886" max="4889" width="11.109375" style="1" customWidth="1"/>
    <col min="4890" max="4890" width="13.33203125" style="1" customWidth="1"/>
    <col min="4891" max="4891" width="16.5546875" style="1" customWidth="1"/>
    <col min="4892" max="5123" width="9.109375" style="1"/>
    <col min="5124" max="5124" width="0" style="1" hidden="1" customWidth="1"/>
    <col min="5125" max="5125" width="7.44140625" style="1" customWidth="1"/>
    <col min="5126" max="5126" width="49" style="1" customWidth="1"/>
    <col min="5127" max="5127" width="5.5546875" style="1" customWidth="1"/>
    <col min="5128" max="5128" width="39.109375" style="1" customWidth="1"/>
    <col min="5129" max="5129" width="9.88671875" style="1" customWidth="1"/>
    <col min="5130" max="5130" width="9.109375" style="1" customWidth="1"/>
    <col min="5131" max="5131" width="35.33203125" style="1" customWidth="1"/>
    <col min="5132" max="5132" width="10.109375" style="1" customWidth="1"/>
    <col min="5133" max="5133" width="9.109375" style="1" customWidth="1"/>
    <col min="5134" max="5134" width="3.109375" style="1" customWidth="1"/>
    <col min="5135" max="5135" width="2.6640625" style="1" customWidth="1"/>
    <col min="5136" max="5137" width="10.33203125" style="1" customWidth="1"/>
    <col min="5138" max="5138" width="9.88671875" style="1" customWidth="1"/>
    <col min="5139" max="5141" width="0" style="1" hidden="1" customWidth="1"/>
    <col min="5142" max="5145" width="11.109375" style="1" customWidth="1"/>
    <col min="5146" max="5146" width="13.33203125" style="1" customWidth="1"/>
    <col min="5147" max="5147" width="16.5546875" style="1" customWidth="1"/>
    <col min="5148" max="5379" width="9.109375" style="1"/>
    <col min="5380" max="5380" width="0" style="1" hidden="1" customWidth="1"/>
    <col min="5381" max="5381" width="7.44140625" style="1" customWidth="1"/>
    <col min="5382" max="5382" width="49" style="1" customWidth="1"/>
    <col min="5383" max="5383" width="5.5546875" style="1" customWidth="1"/>
    <col min="5384" max="5384" width="39.109375" style="1" customWidth="1"/>
    <col min="5385" max="5385" width="9.88671875" style="1" customWidth="1"/>
    <col min="5386" max="5386" width="9.109375" style="1" customWidth="1"/>
    <col min="5387" max="5387" width="35.33203125" style="1" customWidth="1"/>
    <col min="5388" max="5388" width="10.109375" style="1" customWidth="1"/>
    <col min="5389" max="5389" width="9.109375" style="1" customWidth="1"/>
    <col min="5390" max="5390" width="3.109375" style="1" customWidth="1"/>
    <col min="5391" max="5391" width="2.6640625" style="1" customWidth="1"/>
    <col min="5392" max="5393" width="10.33203125" style="1" customWidth="1"/>
    <col min="5394" max="5394" width="9.88671875" style="1" customWidth="1"/>
    <col min="5395" max="5397" width="0" style="1" hidden="1" customWidth="1"/>
    <col min="5398" max="5401" width="11.109375" style="1" customWidth="1"/>
    <col min="5402" max="5402" width="13.33203125" style="1" customWidth="1"/>
    <col min="5403" max="5403" width="16.5546875" style="1" customWidth="1"/>
    <col min="5404" max="5635" width="9.109375" style="1"/>
    <col min="5636" max="5636" width="0" style="1" hidden="1" customWidth="1"/>
    <col min="5637" max="5637" width="7.44140625" style="1" customWidth="1"/>
    <col min="5638" max="5638" width="49" style="1" customWidth="1"/>
    <col min="5639" max="5639" width="5.5546875" style="1" customWidth="1"/>
    <col min="5640" max="5640" width="39.109375" style="1" customWidth="1"/>
    <col min="5641" max="5641" width="9.88671875" style="1" customWidth="1"/>
    <col min="5642" max="5642" width="9.109375" style="1" customWidth="1"/>
    <col min="5643" max="5643" width="35.33203125" style="1" customWidth="1"/>
    <col min="5644" max="5644" width="10.109375" style="1" customWidth="1"/>
    <col min="5645" max="5645" width="9.109375" style="1" customWidth="1"/>
    <col min="5646" max="5646" width="3.109375" style="1" customWidth="1"/>
    <col min="5647" max="5647" width="2.6640625" style="1" customWidth="1"/>
    <col min="5648" max="5649" width="10.33203125" style="1" customWidth="1"/>
    <col min="5650" max="5650" width="9.88671875" style="1" customWidth="1"/>
    <col min="5651" max="5653" width="0" style="1" hidden="1" customWidth="1"/>
    <col min="5654" max="5657" width="11.109375" style="1" customWidth="1"/>
    <col min="5658" max="5658" width="13.33203125" style="1" customWidth="1"/>
    <col min="5659" max="5659" width="16.5546875" style="1" customWidth="1"/>
    <col min="5660" max="5891" width="9.109375" style="1"/>
    <col min="5892" max="5892" width="0" style="1" hidden="1" customWidth="1"/>
    <col min="5893" max="5893" width="7.44140625" style="1" customWidth="1"/>
    <col min="5894" max="5894" width="49" style="1" customWidth="1"/>
    <col min="5895" max="5895" width="5.5546875" style="1" customWidth="1"/>
    <col min="5896" max="5896" width="39.109375" style="1" customWidth="1"/>
    <col min="5897" max="5897" width="9.88671875" style="1" customWidth="1"/>
    <col min="5898" max="5898" width="9.109375" style="1" customWidth="1"/>
    <col min="5899" max="5899" width="35.33203125" style="1" customWidth="1"/>
    <col min="5900" max="5900" width="10.109375" style="1" customWidth="1"/>
    <col min="5901" max="5901" width="9.109375" style="1" customWidth="1"/>
    <col min="5902" max="5902" width="3.109375" style="1" customWidth="1"/>
    <col min="5903" max="5903" width="2.6640625" style="1" customWidth="1"/>
    <col min="5904" max="5905" width="10.33203125" style="1" customWidth="1"/>
    <col min="5906" max="5906" width="9.88671875" style="1" customWidth="1"/>
    <col min="5907" max="5909" width="0" style="1" hidden="1" customWidth="1"/>
    <col min="5910" max="5913" width="11.109375" style="1" customWidth="1"/>
    <col min="5914" max="5914" width="13.33203125" style="1" customWidth="1"/>
    <col min="5915" max="5915" width="16.5546875" style="1" customWidth="1"/>
    <col min="5916" max="6147" width="9.109375" style="1"/>
    <col min="6148" max="6148" width="0" style="1" hidden="1" customWidth="1"/>
    <col min="6149" max="6149" width="7.44140625" style="1" customWidth="1"/>
    <col min="6150" max="6150" width="49" style="1" customWidth="1"/>
    <col min="6151" max="6151" width="5.5546875" style="1" customWidth="1"/>
    <col min="6152" max="6152" width="39.109375" style="1" customWidth="1"/>
    <col min="6153" max="6153" width="9.88671875" style="1" customWidth="1"/>
    <col min="6154" max="6154" width="9.109375" style="1" customWidth="1"/>
    <col min="6155" max="6155" width="35.33203125" style="1" customWidth="1"/>
    <col min="6156" max="6156" width="10.109375" style="1" customWidth="1"/>
    <col min="6157" max="6157" width="9.109375" style="1" customWidth="1"/>
    <col min="6158" max="6158" width="3.109375" style="1" customWidth="1"/>
    <col min="6159" max="6159" width="2.6640625" style="1" customWidth="1"/>
    <col min="6160" max="6161" width="10.33203125" style="1" customWidth="1"/>
    <col min="6162" max="6162" width="9.88671875" style="1" customWidth="1"/>
    <col min="6163" max="6165" width="0" style="1" hidden="1" customWidth="1"/>
    <col min="6166" max="6169" width="11.109375" style="1" customWidth="1"/>
    <col min="6170" max="6170" width="13.33203125" style="1" customWidth="1"/>
    <col min="6171" max="6171" width="16.5546875" style="1" customWidth="1"/>
    <col min="6172" max="6403" width="9.109375" style="1"/>
    <col min="6404" max="6404" width="0" style="1" hidden="1" customWidth="1"/>
    <col min="6405" max="6405" width="7.44140625" style="1" customWidth="1"/>
    <col min="6406" max="6406" width="49" style="1" customWidth="1"/>
    <col min="6407" max="6407" width="5.5546875" style="1" customWidth="1"/>
    <col min="6408" max="6408" width="39.109375" style="1" customWidth="1"/>
    <col min="6409" max="6409" width="9.88671875" style="1" customWidth="1"/>
    <col min="6410" max="6410" width="9.109375" style="1" customWidth="1"/>
    <col min="6411" max="6411" width="35.33203125" style="1" customWidth="1"/>
    <col min="6412" max="6412" width="10.109375" style="1" customWidth="1"/>
    <col min="6413" max="6413" width="9.109375" style="1" customWidth="1"/>
    <col min="6414" max="6414" width="3.109375" style="1" customWidth="1"/>
    <col min="6415" max="6415" width="2.6640625" style="1" customWidth="1"/>
    <col min="6416" max="6417" width="10.33203125" style="1" customWidth="1"/>
    <col min="6418" max="6418" width="9.88671875" style="1" customWidth="1"/>
    <col min="6419" max="6421" width="0" style="1" hidden="1" customWidth="1"/>
    <col min="6422" max="6425" width="11.109375" style="1" customWidth="1"/>
    <col min="6426" max="6426" width="13.33203125" style="1" customWidth="1"/>
    <col min="6427" max="6427" width="16.5546875" style="1" customWidth="1"/>
    <col min="6428" max="6659" width="9.109375" style="1"/>
    <col min="6660" max="6660" width="0" style="1" hidden="1" customWidth="1"/>
    <col min="6661" max="6661" width="7.44140625" style="1" customWidth="1"/>
    <col min="6662" max="6662" width="49" style="1" customWidth="1"/>
    <col min="6663" max="6663" width="5.5546875" style="1" customWidth="1"/>
    <col min="6664" max="6664" width="39.109375" style="1" customWidth="1"/>
    <col min="6665" max="6665" width="9.88671875" style="1" customWidth="1"/>
    <col min="6666" max="6666" width="9.109375" style="1" customWidth="1"/>
    <col min="6667" max="6667" width="35.33203125" style="1" customWidth="1"/>
    <col min="6668" max="6668" width="10.109375" style="1" customWidth="1"/>
    <col min="6669" max="6669" width="9.109375" style="1" customWidth="1"/>
    <col min="6670" max="6670" width="3.109375" style="1" customWidth="1"/>
    <col min="6671" max="6671" width="2.6640625" style="1" customWidth="1"/>
    <col min="6672" max="6673" width="10.33203125" style="1" customWidth="1"/>
    <col min="6674" max="6674" width="9.88671875" style="1" customWidth="1"/>
    <col min="6675" max="6677" width="0" style="1" hidden="1" customWidth="1"/>
    <col min="6678" max="6681" width="11.109375" style="1" customWidth="1"/>
    <col min="6682" max="6682" width="13.33203125" style="1" customWidth="1"/>
    <col min="6683" max="6683" width="16.5546875" style="1" customWidth="1"/>
    <col min="6684" max="6915" width="9.109375" style="1"/>
    <col min="6916" max="6916" width="0" style="1" hidden="1" customWidth="1"/>
    <col min="6917" max="6917" width="7.44140625" style="1" customWidth="1"/>
    <col min="6918" max="6918" width="49" style="1" customWidth="1"/>
    <col min="6919" max="6919" width="5.5546875" style="1" customWidth="1"/>
    <col min="6920" max="6920" width="39.109375" style="1" customWidth="1"/>
    <col min="6921" max="6921" width="9.88671875" style="1" customWidth="1"/>
    <col min="6922" max="6922" width="9.109375" style="1" customWidth="1"/>
    <col min="6923" max="6923" width="35.33203125" style="1" customWidth="1"/>
    <col min="6924" max="6924" width="10.109375" style="1" customWidth="1"/>
    <col min="6925" max="6925" width="9.109375" style="1" customWidth="1"/>
    <col min="6926" max="6926" width="3.109375" style="1" customWidth="1"/>
    <col min="6927" max="6927" width="2.6640625" style="1" customWidth="1"/>
    <col min="6928" max="6929" width="10.33203125" style="1" customWidth="1"/>
    <col min="6930" max="6930" width="9.88671875" style="1" customWidth="1"/>
    <col min="6931" max="6933" width="0" style="1" hidden="1" customWidth="1"/>
    <col min="6934" max="6937" width="11.109375" style="1" customWidth="1"/>
    <col min="6938" max="6938" width="13.33203125" style="1" customWidth="1"/>
    <col min="6939" max="6939" width="16.5546875" style="1" customWidth="1"/>
    <col min="6940" max="7171" width="9.109375" style="1"/>
    <col min="7172" max="7172" width="0" style="1" hidden="1" customWidth="1"/>
    <col min="7173" max="7173" width="7.44140625" style="1" customWidth="1"/>
    <col min="7174" max="7174" width="49" style="1" customWidth="1"/>
    <col min="7175" max="7175" width="5.5546875" style="1" customWidth="1"/>
    <col min="7176" max="7176" width="39.109375" style="1" customWidth="1"/>
    <col min="7177" max="7177" width="9.88671875" style="1" customWidth="1"/>
    <col min="7178" max="7178" width="9.109375" style="1" customWidth="1"/>
    <col min="7179" max="7179" width="35.33203125" style="1" customWidth="1"/>
    <col min="7180" max="7180" width="10.109375" style="1" customWidth="1"/>
    <col min="7181" max="7181" width="9.109375" style="1" customWidth="1"/>
    <col min="7182" max="7182" width="3.109375" style="1" customWidth="1"/>
    <col min="7183" max="7183" width="2.6640625" style="1" customWidth="1"/>
    <col min="7184" max="7185" width="10.33203125" style="1" customWidth="1"/>
    <col min="7186" max="7186" width="9.88671875" style="1" customWidth="1"/>
    <col min="7187" max="7189" width="0" style="1" hidden="1" customWidth="1"/>
    <col min="7190" max="7193" width="11.109375" style="1" customWidth="1"/>
    <col min="7194" max="7194" width="13.33203125" style="1" customWidth="1"/>
    <col min="7195" max="7195" width="16.5546875" style="1" customWidth="1"/>
    <col min="7196" max="7427" width="9.109375" style="1"/>
    <col min="7428" max="7428" width="0" style="1" hidden="1" customWidth="1"/>
    <col min="7429" max="7429" width="7.44140625" style="1" customWidth="1"/>
    <col min="7430" max="7430" width="49" style="1" customWidth="1"/>
    <col min="7431" max="7431" width="5.5546875" style="1" customWidth="1"/>
    <col min="7432" max="7432" width="39.109375" style="1" customWidth="1"/>
    <col min="7433" max="7433" width="9.88671875" style="1" customWidth="1"/>
    <col min="7434" max="7434" width="9.109375" style="1" customWidth="1"/>
    <col min="7435" max="7435" width="35.33203125" style="1" customWidth="1"/>
    <col min="7436" max="7436" width="10.109375" style="1" customWidth="1"/>
    <col min="7437" max="7437" width="9.109375" style="1" customWidth="1"/>
    <col min="7438" max="7438" width="3.109375" style="1" customWidth="1"/>
    <col min="7439" max="7439" width="2.6640625" style="1" customWidth="1"/>
    <col min="7440" max="7441" width="10.33203125" style="1" customWidth="1"/>
    <col min="7442" max="7442" width="9.88671875" style="1" customWidth="1"/>
    <col min="7443" max="7445" width="0" style="1" hidden="1" customWidth="1"/>
    <col min="7446" max="7449" width="11.109375" style="1" customWidth="1"/>
    <col min="7450" max="7450" width="13.33203125" style="1" customWidth="1"/>
    <col min="7451" max="7451" width="16.5546875" style="1" customWidth="1"/>
    <col min="7452" max="7683" width="9.109375" style="1"/>
    <col min="7684" max="7684" width="0" style="1" hidden="1" customWidth="1"/>
    <col min="7685" max="7685" width="7.44140625" style="1" customWidth="1"/>
    <col min="7686" max="7686" width="49" style="1" customWidth="1"/>
    <col min="7687" max="7687" width="5.5546875" style="1" customWidth="1"/>
    <col min="7688" max="7688" width="39.109375" style="1" customWidth="1"/>
    <col min="7689" max="7689" width="9.88671875" style="1" customWidth="1"/>
    <col min="7690" max="7690" width="9.109375" style="1" customWidth="1"/>
    <col min="7691" max="7691" width="35.33203125" style="1" customWidth="1"/>
    <col min="7692" max="7692" width="10.109375" style="1" customWidth="1"/>
    <col min="7693" max="7693" width="9.109375" style="1" customWidth="1"/>
    <col min="7694" max="7694" width="3.109375" style="1" customWidth="1"/>
    <col min="7695" max="7695" width="2.6640625" style="1" customWidth="1"/>
    <col min="7696" max="7697" width="10.33203125" style="1" customWidth="1"/>
    <col min="7698" max="7698" width="9.88671875" style="1" customWidth="1"/>
    <col min="7699" max="7701" width="0" style="1" hidden="1" customWidth="1"/>
    <col min="7702" max="7705" width="11.109375" style="1" customWidth="1"/>
    <col min="7706" max="7706" width="13.33203125" style="1" customWidth="1"/>
    <col min="7707" max="7707" width="16.5546875" style="1" customWidth="1"/>
    <col min="7708" max="7939" width="9.109375" style="1"/>
    <col min="7940" max="7940" width="0" style="1" hidden="1" customWidth="1"/>
    <col min="7941" max="7941" width="7.44140625" style="1" customWidth="1"/>
    <col min="7942" max="7942" width="49" style="1" customWidth="1"/>
    <col min="7943" max="7943" width="5.5546875" style="1" customWidth="1"/>
    <col min="7944" max="7944" width="39.109375" style="1" customWidth="1"/>
    <col min="7945" max="7945" width="9.88671875" style="1" customWidth="1"/>
    <col min="7946" max="7946" width="9.109375" style="1" customWidth="1"/>
    <col min="7947" max="7947" width="35.33203125" style="1" customWidth="1"/>
    <col min="7948" max="7948" width="10.109375" style="1" customWidth="1"/>
    <col min="7949" max="7949" width="9.109375" style="1" customWidth="1"/>
    <col min="7950" max="7950" width="3.109375" style="1" customWidth="1"/>
    <col min="7951" max="7951" width="2.6640625" style="1" customWidth="1"/>
    <col min="7952" max="7953" width="10.33203125" style="1" customWidth="1"/>
    <col min="7954" max="7954" width="9.88671875" style="1" customWidth="1"/>
    <col min="7955" max="7957" width="0" style="1" hidden="1" customWidth="1"/>
    <col min="7958" max="7961" width="11.109375" style="1" customWidth="1"/>
    <col min="7962" max="7962" width="13.33203125" style="1" customWidth="1"/>
    <col min="7963" max="7963" width="16.5546875" style="1" customWidth="1"/>
    <col min="7964" max="8195" width="9.109375" style="1"/>
    <col min="8196" max="8196" width="0" style="1" hidden="1" customWidth="1"/>
    <col min="8197" max="8197" width="7.44140625" style="1" customWidth="1"/>
    <col min="8198" max="8198" width="49" style="1" customWidth="1"/>
    <col min="8199" max="8199" width="5.5546875" style="1" customWidth="1"/>
    <col min="8200" max="8200" width="39.109375" style="1" customWidth="1"/>
    <col min="8201" max="8201" width="9.88671875" style="1" customWidth="1"/>
    <col min="8202" max="8202" width="9.109375" style="1" customWidth="1"/>
    <col min="8203" max="8203" width="35.33203125" style="1" customWidth="1"/>
    <col min="8204" max="8204" width="10.109375" style="1" customWidth="1"/>
    <col min="8205" max="8205" width="9.109375" style="1" customWidth="1"/>
    <col min="8206" max="8206" width="3.109375" style="1" customWidth="1"/>
    <col min="8207" max="8207" width="2.6640625" style="1" customWidth="1"/>
    <col min="8208" max="8209" width="10.33203125" style="1" customWidth="1"/>
    <col min="8210" max="8210" width="9.88671875" style="1" customWidth="1"/>
    <col min="8211" max="8213" width="0" style="1" hidden="1" customWidth="1"/>
    <col min="8214" max="8217" width="11.109375" style="1" customWidth="1"/>
    <col min="8218" max="8218" width="13.33203125" style="1" customWidth="1"/>
    <col min="8219" max="8219" width="16.5546875" style="1" customWidth="1"/>
    <col min="8220" max="8451" width="9.109375" style="1"/>
    <col min="8452" max="8452" width="0" style="1" hidden="1" customWidth="1"/>
    <col min="8453" max="8453" width="7.44140625" style="1" customWidth="1"/>
    <col min="8454" max="8454" width="49" style="1" customWidth="1"/>
    <col min="8455" max="8455" width="5.5546875" style="1" customWidth="1"/>
    <col min="8456" max="8456" width="39.109375" style="1" customWidth="1"/>
    <col min="8457" max="8457" width="9.88671875" style="1" customWidth="1"/>
    <col min="8458" max="8458" width="9.109375" style="1" customWidth="1"/>
    <col min="8459" max="8459" width="35.33203125" style="1" customWidth="1"/>
    <col min="8460" max="8460" width="10.109375" style="1" customWidth="1"/>
    <col min="8461" max="8461" width="9.109375" style="1" customWidth="1"/>
    <col min="8462" max="8462" width="3.109375" style="1" customWidth="1"/>
    <col min="8463" max="8463" width="2.6640625" style="1" customWidth="1"/>
    <col min="8464" max="8465" width="10.33203125" style="1" customWidth="1"/>
    <col min="8466" max="8466" width="9.88671875" style="1" customWidth="1"/>
    <col min="8467" max="8469" width="0" style="1" hidden="1" customWidth="1"/>
    <col min="8470" max="8473" width="11.109375" style="1" customWidth="1"/>
    <col min="8474" max="8474" width="13.33203125" style="1" customWidth="1"/>
    <col min="8475" max="8475" width="16.5546875" style="1" customWidth="1"/>
    <col min="8476" max="8707" width="9.109375" style="1"/>
    <col min="8708" max="8708" width="0" style="1" hidden="1" customWidth="1"/>
    <col min="8709" max="8709" width="7.44140625" style="1" customWidth="1"/>
    <col min="8710" max="8710" width="49" style="1" customWidth="1"/>
    <col min="8711" max="8711" width="5.5546875" style="1" customWidth="1"/>
    <col min="8712" max="8712" width="39.109375" style="1" customWidth="1"/>
    <col min="8713" max="8713" width="9.88671875" style="1" customWidth="1"/>
    <col min="8714" max="8714" width="9.109375" style="1" customWidth="1"/>
    <col min="8715" max="8715" width="35.33203125" style="1" customWidth="1"/>
    <col min="8716" max="8716" width="10.109375" style="1" customWidth="1"/>
    <col min="8717" max="8717" width="9.109375" style="1" customWidth="1"/>
    <col min="8718" max="8718" width="3.109375" style="1" customWidth="1"/>
    <col min="8719" max="8719" width="2.6640625" style="1" customWidth="1"/>
    <col min="8720" max="8721" width="10.33203125" style="1" customWidth="1"/>
    <col min="8722" max="8722" width="9.88671875" style="1" customWidth="1"/>
    <col min="8723" max="8725" width="0" style="1" hidden="1" customWidth="1"/>
    <col min="8726" max="8729" width="11.109375" style="1" customWidth="1"/>
    <col min="8730" max="8730" width="13.33203125" style="1" customWidth="1"/>
    <col min="8731" max="8731" width="16.5546875" style="1" customWidth="1"/>
    <col min="8732" max="8963" width="9.109375" style="1"/>
    <col min="8964" max="8964" width="0" style="1" hidden="1" customWidth="1"/>
    <col min="8965" max="8965" width="7.44140625" style="1" customWidth="1"/>
    <col min="8966" max="8966" width="49" style="1" customWidth="1"/>
    <col min="8967" max="8967" width="5.5546875" style="1" customWidth="1"/>
    <col min="8968" max="8968" width="39.109375" style="1" customWidth="1"/>
    <col min="8969" max="8969" width="9.88671875" style="1" customWidth="1"/>
    <col min="8970" max="8970" width="9.109375" style="1" customWidth="1"/>
    <col min="8971" max="8971" width="35.33203125" style="1" customWidth="1"/>
    <col min="8972" max="8972" width="10.109375" style="1" customWidth="1"/>
    <col min="8973" max="8973" width="9.109375" style="1" customWidth="1"/>
    <col min="8974" max="8974" width="3.109375" style="1" customWidth="1"/>
    <col min="8975" max="8975" width="2.6640625" style="1" customWidth="1"/>
    <col min="8976" max="8977" width="10.33203125" style="1" customWidth="1"/>
    <col min="8978" max="8978" width="9.88671875" style="1" customWidth="1"/>
    <col min="8979" max="8981" width="0" style="1" hidden="1" customWidth="1"/>
    <col min="8982" max="8985" width="11.109375" style="1" customWidth="1"/>
    <col min="8986" max="8986" width="13.33203125" style="1" customWidth="1"/>
    <col min="8987" max="8987" width="16.5546875" style="1" customWidth="1"/>
    <col min="8988" max="9219" width="9.109375" style="1"/>
    <col min="9220" max="9220" width="0" style="1" hidden="1" customWidth="1"/>
    <col min="9221" max="9221" width="7.44140625" style="1" customWidth="1"/>
    <col min="9222" max="9222" width="49" style="1" customWidth="1"/>
    <col min="9223" max="9223" width="5.5546875" style="1" customWidth="1"/>
    <col min="9224" max="9224" width="39.109375" style="1" customWidth="1"/>
    <col min="9225" max="9225" width="9.88671875" style="1" customWidth="1"/>
    <col min="9226" max="9226" width="9.109375" style="1" customWidth="1"/>
    <col min="9227" max="9227" width="35.33203125" style="1" customWidth="1"/>
    <col min="9228" max="9228" width="10.109375" style="1" customWidth="1"/>
    <col min="9229" max="9229" width="9.109375" style="1" customWidth="1"/>
    <col min="9230" max="9230" width="3.109375" style="1" customWidth="1"/>
    <col min="9231" max="9231" width="2.6640625" style="1" customWidth="1"/>
    <col min="9232" max="9233" width="10.33203125" style="1" customWidth="1"/>
    <col min="9234" max="9234" width="9.88671875" style="1" customWidth="1"/>
    <col min="9235" max="9237" width="0" style="1" hidden="1" customWidth="1"/>
    <col min="9238" max="9241" width="11.109375" style="1" customWidth="1"/>
    <col min="9242" max="9242" width="13.33203125" style="1" customWidth="1"/>
    <col min="9243" max="9243" width="16.5546875" style="1" customWidth="1"/>
    <col min="9244" max="9475" width="9.109375" style="1"/>
    <col min="9476" max="9476" width="0" style="1" hidden="1" customWidth="1"/>
    <col min="9477" max="9477" width="7.44140625" style="1" customWidth="1"/>
    <col min="9478" max="9478" width="49" style="1" customWidth="1"/>
    <col min="9479" max="9479" width="5.5546875" style="1" customWidth="1"/>
    <col min="9480" max="9480" width="39.109375" style="1" customWidth="1"/>
    <col min="9481" max="9481" width="9.88671875" style="1" customWidth="1"/>
    <col min="9482" max="9482" width="9.109375" style="1" customWidth="1"/>
    <col min="9483" max="9483" width="35.33203125" style="1" customWidth="1"/>
    <col min="9484" max="9484" width="10.109375" style="1" customWidth="1"/>
    <col min="9485" max="9485" width="9.109375" style="1" customWidth="1"/>
    <col min="9486" max="9486" width="3.109375" style="1" customWidth="1"/>
    <col min="9487" max="9487" width="2.6640625" style="1" customWidth="1"/>
    <col min="9488" max="9489" width="10.33203125" style="1" customWidth="1"/>
    <col min="9490" max="9490" width="9.88671875" style="1" customWidth="1"/>
    <col min="9491" max="9493" width="0" style="1" hidden="1" customWidth="1"/>
    <col min="9494" max="9497" width="11.109375" style="1" customWidth="1"/>
    <col min="9498" max="9498" width="13.33203125" style="1" customWidth="1"/>
    <col min="9499" max="9499" width="16.5546875" style="1" customWidth="1"/>
    <col min="9500" max="9731" width="9.109375" style="1"/>
    <col min="9732" max="9732" width="0" style="1" hidden="1" customWidth="1"/>
    <col min="9733" max="9733" width="7.44140625" style="1" customWidth="1"/>
    <col min="9734" max="9734" width="49" style="1" customWidth="1"/>
    <col min="9735" max="9735" width="5.5546875" style="1" customWidth="1"/>
    <col min="9736" max="9736" width="39.109375" style="1" customWidth="1"/>
    <col min="9737" max="9737" width="9.88671875" style="1" customWidth="1"/>
    <col min="9738" max="9738" width="9.109375" style="1" customWidth="1"/>
    <col min="9739" max="9739" width="35.33203125" style="1" customWidth="1"/>
    <col min="9740" max="9740" width="10.109375" style="1" customWidth="1"/>
    <col min="9741" max="9741" width="9.109375" style="1" customWidth="1"/>
    <col min="9742" max="9742" width="3.109375" style="1" customWidth="1"/>
    <col min="9743" max="9743" width="2.6640625" style="1" customWidth="1"/>
    <col min="9744" max="9745" width="10.33203125" style="1" customWidth="1"/>
    <col min="9746" max="9746" width="9.88671875" style="1" customWidth="1"/>
    <col min="9747" max="9749" width="0" style="1" hidden="1" customWidth="1"/>
    <col min="9750" max="9753" width="11.109375" style="1" customWidth="1"/>
    <col min="9754" max="9754" width="13.33203125" style="1" customWidth="1"/>
    <col min="9755" max="9755" width="16.5546875" style="1" customWidth="1"/>
    <col min="9756" max="9987" width="9.109375" style="1"/>
    <col min="9988" max="9988" width="0" style="1" hidden="1" customWidth="1"/>
    <col min="9989" max="9989" width="7.44140625" style="1" customWidth="1"/>
    <col min="9990" max="9990" width="49" style="1" customWidth="1"/>
    <col min="9991" max="9991" width="5.5546875" style="1" customWidth="1"/>
    <col min="9992" max="9992" width="39.109375" style="1" customWidth="1"/>
    <col min="9993" max="9993" width="9.88671875" style="1" customWidth="1"/>
    <col min="9994" max="9994" width="9.109375" style="1" customWidth="1"/>
    <col min="9995" max="9995" width="35.33203125" style="1" customWidth="1"/>
    <col min="9996" max="9996" width="10.109375" style="1" customWidth="1"/>
    <col min="9997" max="9997" width="9.109375" style="1" customWidth="1"/>
    <col min="9998" max="9998" width="3.109375" style="1" customWidth="1"/>
    <col min="9999" max="9999" width="2.6640625" style="1" customWidth="1"/>
    <col min="10000" max="10001" width="10.33203125" style="1" customWidth="1"/>
    <col min="10002" max="10002" width="9.88671875" style="1" customWidth="1"/>
    <col min="10003" max="10005" width="0" style="1" hidden="1" customWidth="1"/>
    <col min="10006" max="10009" width="11.109375" style="1" customWidth="1"/>
    <col min="10010" max="10010" width="13.33203125" style="1" customWidth="1"/>
    <col min="10011" max="10011" width="16.5546875" style="1" customWidth="1"/>
    <col min="10012" max="10243" width="9.109375" style="1"/>
    <col min="10244" max="10244" width="0" style="1" hidden="1" customWidth="1"/>
    <col min="10245" max="10245" width="7.44140625" style="1" customWidth="1"/>
    <col min="10246" max="10246" width="49" style="1" customWidth="1"/>
    <col min="10247" max="10247" width="5.5546875" style="1" customWidth="1"/>
    <col min="10248" max="10248" width="39.109375" style="1" customWidth="1"/>
    <col min="10249" max="10249" width="9.88671875" style="1" customWidth="1"/>
    <col min="10250" max="10250" width="9.109375" style="1" customWidth="1"/>
    <col min="10251" max="10251" width="35.33203125" style="1" customWidth="1"/>
    <col min="10252" max="10252" width="10.109375" style="1" customWidth="1"/>
    <col min="10253" max="10253" width="9.109375" style="1" customWidth="1"/>
    <col min="10254" max="10254" width="3.109375" style="1" customWidth="1"/>
    <col min="10255" max="10255" width="2.6640625" style="1" customWidth="1"/>
    <col min="10256" max="10257" width="10.33203125" style="1" customWidth="1"/>
    <col min="10258" max="10258" width="9.88671875" style="1" customWidth="1"/>
    <col min="10259" max="10261" width="0" style="1" hidden="1" customWidth="1"/>
    <col min="10262" max="10265" width="11.109375" style="1" customWidth="1"/>
    <col min="10266" max="10266" width="13.33203125" style="1" customWidth="1"/>
    <col min="10267" max="10267" width="16.5546875" style="1" customWidth="1"/>
    <col min="10268" max="10499" width="9.109375" style="1"/>
    <col min="10500" max="10500" width="0" style="1" hidden="1" customWidth="1"/>
    <col min="10501" max="10501" width="7.44140625" style="1" customWidth="1"/>
    <col min="10502" max="10502" width="49" style="1" customWidth="1"/>
    <col min="10503" max="10503" width="5.5546875" style="1" customWidth="1"/>
    <col min="10504" max="10504" width="39.109375" style="1" customWidth="1"/>
    <col min="10505" max="10505" width="9.88671875" style="1" customWidth="1"/>
    <col min="10506" max="10506" width="9.109375" style="1" customWidth="1"/>
    <col min="10507" max="10507" width="35.33203125" style="1" customWidth="1"/>
    <col min="10508" max="10508" width="10.109375" style="1" customWidth="1"/>
    <col min="10509" max="10509" width="9.109375" style="1" customWidth="1"/>
    <col min="10510" max="10510" width="3.109375" style="1" customWidth="1"/>
    <col min="10511" max="10511" width="2.6640625" style="1" customWidth="1"/>
    <col min="10512" max="10513" width="10.33203125" style="1" customWidth="1"/>
    <col min="10514" max="10514" width="9.88671875" style="1" customWidth="1"/>
    <col min="10515" max="10517" width="0" style="1" hidden="1" customWidth="1"/>
    <col min="10518" max="10521" width="11.109375" style="1" customWidth="1"/>
    <col min="10522" max="10522" width="13.33203125" style="1" customWidth="1"/>
    <col min="10523" max="10523" width="16.5546875" style="1" customWidth="1"/>
    <col min="10524" max="10755" width="9.109375" style="1"/>
    <col min="10756" max="10756" width="0" style="1" hidden="1" customWidth="1"/>
    <col min="10757" max="10757" width="7.44140625" style="1" customWidth="1"/>
    <col min="10758" max="10758" width="49" style="1" customWidth="1"/>
    <col min="10759" max="10759" width="5.5546875" style="1" customWidth="1"/>
    <col min="10760" max="10760" width="39.109375" style="1" customWidth="1"/>
    <col min="10761" max="10761" width="9.88671875" style="1" customWidth="1"/>
    <col min="10762" max="10762" width="9.109375" style="1" customWidth="1"/>
    <col min="10763" max="10763" width="35.33203125" style="1" customWidth="1"/>
    <col min="10764" max="10764" width="10.109375" style="1" customWidth="1"/>
    <col min="10765" max="10765" width="9.109375" style="1" customWidth="1"/>
    <col min="10766" max="10766" width="3.109375" style="1" customWidth="1"/>
    <col min="10767" max="10767" width="2.6640625" style="1" customWidth="1"/>
    <col min="10768" max="10769" width="10.33203125" style="1" customWidth="1"/>
    <col min="10770" max="10770" width="9.88671875" style="1" customWidth="1"/>
    <col min="10771" max="10773" width="0" style="1" hidden="1" customWidth="1"/>
    <col min="10774" max="10777" width="11.109375" style="1" customWidth="1"/>
    <col min="10778" max="10778" width="13.33203125" style="1" customWidth="1"/>
    <col min="10779" max="10779" width="16.5546875" style="1" customWidth="1"/>
    <col min="10780" max="11011" width="9.109375" style="1"/>
    <col min="11012" max="11012" width="0" style="1" hidden="1" customWidth="1"/>
    <col min="11013" max="11013" width="7.44140625" style="1" customWidth="1"/>
    <col min="11014" max="11014" width="49" style="1" customWidth="1"/>
    <col min="11015" max="11015" width="5.5546875" style="1" customWidth="1"/>
    <col min="11016" max="11016" width="39.109375" style="1" customWidth="1"/>
    <col min="11017" max="11017" width="9.88671875" style="1" customWidth="1"/>
    <col min="11018" max="11018" width="9.109375" style="1" customWidth="1"/>
    <col min="11019" max="11019" width="35.33203125" style="1" customWidth="1"/>
    <col min="11020" max="11020" width="10.109375" style="1" customWidth="1"/>
    <col min="11021" max="11021" width="9.109375" style="1" customWidth="1"/>
    <col min="11022" max="11022" width="3.109375" style="1" customWidth="1"/>
    <col min="11023" max="11023" width="2.6640625" style="1" customWidth="1"/>
    <col min="11024" max="11025" width="10.33203125" style="1" customWidth="1"/>
    <col min="11026" max="11026" width="9.88671875" style="1" customWidth="1"/>
    <col min="11027" max="11029" width="0" style="1" hidden="1" customWidth="1"/>
    <col min="11030" max="11033" width="11.109375" style="1" customWidth="1"/>
    <col min="11034" max="11034" width="13.33203125" style="1" customWidth="1"/>
    <col min="11035" max="11035" width="16.5546875" style="1" customWidth="1"/>
    <col min="11036" max="11267" width="9.109375" style="1"/>
    <col min="11268" max="11268" width="0" style="1" hidden="1" customWidth="1"/>
    <col min="11269" max="11269" width="7.44140625" style="1" customWidth="1"/>
    <col min="11270" max="11270" width="49" style="1" customWidth="1"/>
    <col min="11271" max="11271" width="5.5546875" style="1" customWidth="1"/>
    <col min="11272" max="11272" width="39.109375" style="1" customWidth="1"/>
    <col min="11273" max="11273" width="9.88671875" style="1" customWidth="1"/>
    <col min="11274" max="11274" width="9.109375" style="1" customWidth="1"/>
    <col min="11275" max="11275" width="35.33203125" style="1" customWidth="1"/>
    <col min="11276" max="11276" width="10.109375" style="1" customWidth="1"/>
    <col min="11277" max="11277" width="9.109375" style="1" customWidth="1"/>
    <col min="11278" max="11278" width="3.109375" style="1" customWidth="1"/>
    <col min="11279" max="11279" width="2.6640625" style="1" customWidth="1"/>
    <col min="11280" max="11281" width="10.33203125" style="1" customWidth="1"/>
    <col min="11282" max="11282" width="9.88671875" style="1" customWidth="1"/>
    <col min="11283" max="11285" width="0" style="1" hidden="1" customWidth="1"/>
    <col min="11286" max="11289" width="11.109375" style="1" customWidth="1"/>
    <col min="11290" max="11290" width="13.33203125" style="1" customWidth="1"/>
    <col min="11291" max="11291" width="16.5546875" style="1" customWidth="1"/>
    <col min="11292" max="11523" width="9.109375" style="1"/>
    <col min="11524" max="11524" width="0" style="1" hidden="1" customWidth="1"/>
    <col min="11525" max="11525" width="7.44140625" style="1" customWidth="1"/>
    <col min="11526" max="11526" width="49" style="1" customWidth="1"/>
    <col min="11527" max="11527" width="5.5546875" style="1" customWidth="1"/>
    <col min="11528" max="11528" width="39.109375" style="1" customWidth="1"/>
    <col min="11529" max="11529" width="9.88671875" style="1" customWidth="1"/>
    <col min="11530" max="11530" width="9.109375" style="1" customWidth="1"/>
    <col min="11531" max="11531" width="35.33203125" style="1" customWidth="1"/>
    <col min="11532" max="11532" width="10.109375" style="1" customWidth="1"/>
    <col min="11533" max="11533" width="9.109375" style="1" customWidth="1"/>
    <col min="11534" max="11534" width="3.109375" style="1" customWidth="1"/>
    <col min="11535" max="11535" width="2.6640625" style="1" customWidth="1"/>
    <col min="11536" max="11537" width="10.33203125" style="1" customWidth="1"/>
    <col min="11538" max="11538" width="9.88671875" style="1" customWidth="1"/>
    <col min="11539" max="11541" width="0" style="1" hidden="1" customWidth="1"/>
    <col min="11542" max="11545" width="11.109375" style="1" customWidth="1"/>
    <col min="11546" max="11546" width="13.33203125" style="1" customWidth="1"/>
    <col min="11547" max="11547" width="16.5546875" style="1" customWidth="1"/>
    <col min="11548" max="11779" width="9.109375" style="1"/>
    <col min="11780" max="11780" width="0" style="1" hidden="1" customWidth="1"/>
    <col min="11781" max="11781" width="7.44140625" style="1" customWidth="1"/>
    <col min="11782" max="11782" width="49" style="1" customWidth="1"/>
    <col min="11783" max="11783" width="5.5546875" style="1" customWidth="1"/>
    <col min="11784" max="11784" width="39.109375" style="1" customWidth="1"/>
    <col min="11785" max="11785" width="9.88671875" style="1" customWidth="1"/>
    <col min="11786" max="11786" width="9.109375" style="1" customWidth="1"/>
    <col min="11787" max="11787" width="35.33203125" style="1" customWidth="1"/>
    <col min="11788" max="11788" width="10.109375" style="1" customWidth="1"/>
    <col min="11789" max="11789" width="9.109375" style="1" customWidth="1"/>
    <col min="11790" max="11790" width="3.109375" style="1" customWidth="1"/>
    <col min="11791" max="11791" width="2.6640625" style="1" customWidth="1"/>
    <col min="11792" max="11793" width="10.33203125" style="1" customWidth="1"/>
    <col min="11794" max="11794" width="9.88671875" style="1" customWidth="1"/>
    <col min="11795" max="11797" width="0" style="1" hidden="1" customWidth="1"/>
    <col min="11798" max="11801" width="11.109375" style="1" customWidth="1"/>
    <col min="11802" max="11802" width="13.33203125" style="1" customWidth="1"/>
    <col min="11803" max="11803" width="16.5546875" style="1" customWidth="1"/>
    <col min="11804" max="12035" width="9.109375" style="1"/>
    <col min="12036" max="12036" width="0" style="1" hidden="1" customWidth="1"/>
    <col min="12037" max="12037" width="7.44140625" style="1" customWidth="1"/>
    <col min="12038" max="12038" width="49" style="1" customWidth="1"/>
    <col min="12039" max="12039" width="5.5546875" style="1" customWidth="1"/>
    <col min="12040" max="12040" width="39.109375" style="1" customWidth="1"/>
    <col min="12041" max="12041" width="9.88671875" style="1" customWidth="1"/>
    <col min="12042" max="12042" width="9.109375" style="1" customWidth="1"/>
    <col min="12043" max="12043" width="35.33203125" style="1" customWidth="1"/>
    <col min="12044" max="12044" width="10.109375" style="1" customWidth="1"/>
    <col min="12045" max="12045" width="9.109375" style="1" customWidth="1"/>
    <col min="12046" max="12046" width="3.109375" style="1" customWidth="1"/>
    <col min="12047" max="12047" width="2.6640625" style="1" customWidth="1"/>
    <col min="12048" max="12049" width="10.33203125" style="1" customWidth="1"/>
    <col min="12050" max="12050" width="9.88671875" style="1" customWidth="1"/>
    <col min="12051" max="12053" width="0" style="1" hidden="1" customWidth="1"/>
    <col min="12054" max="12057" width="11.109375" style="1" customWidth="1"/>
    <col min="12058" max="12058" width="13.33203125" style="1" customWidth="1"/>
    <col min="12059" max="12059" width="16.5546875" style="1" customWidth="1"/>
    <col min="12060" max="12291" width="9.109375" style="1"/>
    <col min="12292" max="12292" width="0" style="1" hidden="1" customWidth="1"/>
    <col min="12293" max="12293" width="7.44140625" style="1" customWidth="1"/>
    <col min="12294" max="12294" width="49" style="1" customWidth="1"/>
    <col min="12295" max="12295" width="5.5546875" style="1" customWidth="1"/>
    <col min="12296" max="12296" width="39.109375" style="1" customWidth="1"/>
    <col min="12297" max="12297" width="9.88671875" style="1" customWidth="1"/>
    <col min="12298" max="12298" width="9.109375" style="1" customWidth="1"/>
    <col min="12299" max="12299" width="35.33203125" style="1" customWidth="1"/>
    <col min="12300" max="12300" width="10.109375" style="1" customWidth="1"/>
    <col min="12301" max="12301" width="9.109375" style="1" customWidth="1"/>
    <col min="12302" max="12302" width="3.109375" style="1" customWidth="1"/>
    <col min="12303" max="12303" width="2.6640625" style="1" customWidth="1"/>
    <col min="12304" max="12305" width="10.33203125" style="1" customWidth="1"/>
    <col min="12306" max="12306" width="9.88671875" style="1" customWidth="1"/>
    <col min="12307" max="12309" width="0" style="1" hidden="1" customWidth="1"/>
    <col min="12310" max="12313" width="11.109375" style="1" customWidth="1"/>
    <col min="12314" max="12314" width="13.33203125" style="1" customWidth="1"/>
    <col min="12315" max="12315" width="16.5546875" style="1" customWidth="1"/>
    <col min="12316" max="12547" width="9.109375" style="1"/>
    <col min="12548" max="12548" width="0" style="1" hidden="1" customWidth="1"/>
    <col min="12549" max="12549" width="7.44140625" style="1" customWidth="1"/>
    <col min="12550" max="12550" width="49" style="1" customWidth="1"/>
    <col min="12551" max="12551" width="5.5546875" style="1" customWidth="1"/>
    <col min="12552" max="12552" width="39.109375" style="1" customWidth="1"/>
    <col min="12553" max="12553" width="9.88671875" style="1" customWidth="1"/>
    <col min="12554" max="12554" width="9.109375" style="1" customWidth="1"/>
    <col min="12555" max="12555" width="35.33203125" style="1" customWidth="1"/>
    <col min="12556" max="12556" width="10.109375" style="1" customWidth="1"/>
    <col min="12557" max="12557" width="9.109375" style="1" customWidth="1"/>
    <col min="12558" max="12558" width="3.109375" style="1" customWidth="1"/>
    <col min="12559" max="12559" width="2.6640625" style="1" customWidth="1"/>
    <col min="12560" max="12561" width="10.33203125" style="1" customWidth="1"/>
    <col min="12562" max="12562" width="9.88671875" style="1" customWidth="1"/>
    <col min="12563" max="12565" width="0" style="1" hidden="1" customWidth="1"/>
    <col min="12566" max="12569" width="11.109375" style="1" customWidth="1"/>
    <col min="12570" max="12570" width="13.33203125" style="1" customWidth="1"/>
    <col min="12571" max="12571" width="16.5546875" style="1" customWidth="1"/>
    <col min="12572" max="12803" width="9.109375" style="1"/>
    <col min="12804" max="12804" width="0" style="1" hidden="1" customWidth="1"/>
    <col min="12805" max="12805" width="7.44140625" style="1" customWidth="1"/>
    <col min="12806" max="12806" width="49" style="1" customWidth="1"/>
    <col min="12807" max="12807" width="5.5546875" style="1" customWidth="1"/>
    <col min="12808" max="12808" width="39.109375" style="1" customWidth="1"/>
    <col min="12809" max="12809" width="9.88671875" style="1" customWidth="1"/>
    <col min="12810" max="12810" width="9.109375" style="1" customWidth="1"/>
    <col min="12811" max="12811" width="35.33203125" style="1" customWidth="1"/>
    <col min="12812" max="12812" width="10.109375" style="1" customWidth="1"/>
    <col min="12813" max="12813" width="9.109375" style="1" customWidth="1"/>
    <col min="12814" max="12814" width="3.109375" style="1" customWidth="1"/>
    <col min="12815" max="12815" width="2.6640625" style="1" customWidth="1"/>
    <col min="12816" max="12817" width="10.33203125" style="1" customWidth="1"/>
    <col min="12818" max="12818" width="9.88671875" style="1" customWidth="1"/>
    <col min="12819" max="12821" width="0" style="1" hidden="1" customWidth="1"/>
    <col min="12822" max="12825" width="11.109375" style="1" customWidth="1"/>
    <col min="12826" max="12826" width="13.33203125" style="1" customWidth="1"/>
    <col min="12827" max="12827" width="16.5546875" style="1" customWidth="1"/>
    <col min="12828" max="13059" width="9.109375" style="1"/>
    <col min="13060" max="13060" width="0" style="1" hidden="1" customWidth="1"/>
    <col min="13061" max="13061" width="7.44140625" style="1" customWidth="1"/>
    <col min="13062" max="13062" width="49" style="1" customWidth="1"/>
    <col min="13063" max="13063" width="5.5546875" style="1" customWidth="1"/>
    <col min="13064" max="13064" width="39.109375" style="1" customWidth="1"/>
    <col min="13065" max="13065" width="9.88671875" style="1" customWidth="1"/>
    <col min="13066" max="13066" width="9.109375" style="1" customWidth="1"/>
    <col min="13067" max="13067" width="35.33203125" style="1" customWidth="1"/>
    <col min="13068" max="13068" width="10.109375" style="1" customWidth="1"/>
    <col min="13069" max="13069" width="9.109375" style="1" customWidth="1"/>
    <col min="13070" max="13070" width="3.109375" style="1" customWidth="1"/>
    <col min="13071" max="13071" width="2.6640625" style="1" customWidth="1"/>
    <col min="13072" max="13073" width="10.33203125" style="1" customWidth="1"/>
    <col min="13074" max="13074" width="9.88671875" style="1" customWidth="1"/>
    <col min="13075" max="13077" width="0" style="1" hidden="1" customWidth="1"/>
    <col min="13078" max="13081" width="11.109375" style="1" customWidth="1"/>
    <col min="13082" max="13082" width="13.33203125" style="1" customWidth="1"/>
    <col min="13083" max="13083" width="16.5546875" style="1" customWidth="1"/>
    <col min="13084" max="13315" width="9.109375" style="1"/>
    <col min="13316" max="13316" width="0" style="1" hidden="1" customWidth="1"/>
    <col min="13317" max="13317" width="7.44140625" style="1" customWidth="1"/>
    <col min="13318" max="13318" width="49" style="1" customWidth="1"/>
    <col min="13319" max="13319" width="5.5546875" style="1" customWidth="1"/>
    <col min="13320" max="13320" width="39.109375" style="1" customWidth="1"/>
    <col min="13321" max="13321" width="9.88671875" style="1" customWidth="1"/>
    <col min="13322" max="13322" width="9.109375" style="1" customWidth="1"/>
    <col min="13323" max="13323" width="35.33203125" style="1" customWidth="1"/>
    <col min="13324" max="13324" width="10.109375" style="1" customWidth="1"/>
    <col min="13325" max="13325" width="9.109375" style="1" customWidth="1"/>
    <col min="13326" max="13326" width="3.109375" style="1" customWidth="1"/>
    <col min="13327" max="13327" width="2.6640625" style="1" customWidth="1"/>
    <col min="13328" max="13329" width="10.33203125" style="1" customWidth="1"/>
    <col min="13330" max="13330" width="9.88671875" style="1" customWidth="1"/>
    <col min="13331" max="13333" width="0" style="1" hidden="1" customWidth="1"/>
    <col min="13334" max="13337" width="11.109375" style="1" customWidth="1"/>
    <col min="13338" max="13338" width="13.33203125" style="1" customWidth="1"/>
    <col min="13339" max="13339" width="16.5546875" style="1" customWidth="1"/>
    <col min="13340" max="13571" width="9.109375" style="1"/>
    <col min="13572" max="13572" width="0" style="1" hidden="1" customWidth="1"/>
    <col min="13573" max="13573" width="7.44140625" style="1" customWidth="1"/>
    <col min="13574" max="13574" width="49" style="1" customWidth="1"/>
    <col min="13575" max="13575" width="5.5546875" style="1" customWidth="1"/>
    <col min="13576" max="13576" width="39.109375" style="1" customWidth="1"/>
    <col min="13577" max="13577" width="9.88671875" style="1" customWidth="1"/>
    <col min="13578" max="13578" width="9.109375" style="1" customWidth="1"/>
    <col min="13579" max="13579" width="35.33203125" style="1" customWidth="1"/>
    <col min="13580" max="13580" width="10.109375" style="1" customWidth="1"/>
    <col min="13581" max="13581" width="9.109375" style="1" customWidth="1"/>
    <col min="13582" max="13582" width="3.109375" style="1" customWidth="1"/>
    <col min="13583" max="13583" width="2.6640625" style="1" customWidth="1"/>
    <col min="13584" max="13585" width="10.33203125" style="1" customWidth="1"/>
    <col min="13586" max="13586" width="9.88671875" style="1" customWidth="1"/>
    <col min="13587" max="13589" width="0" style="1" hidden="1" customWidth="1"/>
    <col min="13590" max="13593" width="11.109375" style="1" customWidth="1"/>
    <col min="13594" max="13594" width="13.33203125" style="1" customWidth="1"/>
    <col min="13595" max="13595" width="16.5546875" style="1" customWidth="1"/>
    <col min="13596" max="13827" width="9.109375" style="1"/>
    <col min="13828" max="13828" width="0" style="1" hidden="1" customWidth="1"/>
    <col min="13829" max="13829" width="7.44140625" style="1" customWidth="1"/>
    <col min="13830" max="13830" width="49" style="1" customWidth="1"/>
    <col min="13831" max="13831" width="5.5546875" style="1" customWidth="1"/>
    <col min="13832" max="13832" width="39.109375" style="1" customWidth="1"/>
    <col min="13833" max="13833" width="9.88671875" style="1" customWidth="1"/>
    <col min="13834" max="13834" width="9.109375" style="1" customWidth="1"/>
    <col min="13835" max="13835" width="35.33203125" style="1" customWidth="1"/>
    <col min="13836" max="13836" width="10.109375" style="1" customWidth="1"/>
    <col min="13837" max="13837" width="9.109375" style="1" customWidth="1"/>
    <col min="13838" max="13838" width="3.109375" style="1" customWidth="1"/>
    <col min="13839" max="13839" width="2.6640625" style="1" customWidth="1"/>
    <col min="13840" max="13841" width="10.33203125" style="1" customWidth="1"/>
    <col min="13842" max="13842" width="9.88671875" style="1" customWidth="1"/>
    <col min="13843" max="13845" width="0" style="1" hidden="1" customWidth="1"/>
    <col min="13846" max="13849" width="11.109375" style="1" customWidth="1"/>
    <col min="13850" max="13850" width="13.33203125" style="1" customWidth="1"/>
    <col min="13851" max="13851" width="16.5546875" style="1" customWidth="1"/>
    <col min="13852" max="14083" width="9.109375" style="1"/>
    <col min="14084" max="14084" width="0" style="1" hidden="1" customWidth="1"/>
    <col min="14085" max="14085" width="7.44140625" style="1" customWidth="1"/>
    <col min="14086" max="14086" width="49" style="1" customWidth="1"/>
    <col min="14087" max="14087" width="5.5546875" style="1" customWidth="1"/>
    <col min="14088" max="14088" width="39.109375" style="1" customWidth="1"/>
    <col min="14089" max="14089" width="9.88671875" style="1" customWidth="1"/>
    <col min="14090" max="14090" width="9.109375" style="1" customWidth="1"/>
    <col min="14091" max="14091" width="35.33203125" style="1" customWidth="1"/>
    <col min="14092" max="14092" width="10.109375" style="1" customWidth="1"/>
    <col min="14093" max="14093" width="9.109375" style="1" customWidth="1"/>
    <col min="14094" max="14094" width="3.109375" style="1" customWidth="1"/>
    <col min="14095" max="14095" width="2.6640625" style="1" customWidth="1"/>
    <col min="14096" max="14097" width="10.33203125" style="1" customWidth="1"/>
    <col min="14098" max="14098" width="9.88671875" style="1" customWidth="1"/>
    <col min="14099" max="14101" width="0" style="1" hidden="1" customWidth="1"/>
    <col min="14102" max="14105" width="11.109375" style="1" customWidth="1"/>
    <col min="14106" max="14106" width="13.33203125" style="1" customWidth="1"/>
    <col min="14107" max="14107" width="16.5546875" style="1" customWidth="1"/>
    <col min="14108" max="14339" width="9.109375" style="1"/>
    <col min="14340" max="14340" width="0" style="1" hidden="1" customWidth="1"/>
    <col min="14341" max="14341" width="7.44140625" style="1" customWidth="1"/>
    <col min="14342" max="14342" width="49" style="1" customWidth="1"/>
    <col min="14343" max="14343" width="5.5546875" style="1" customWidth="1"/>
    <col min="14344" max="14344" width="39.109375" style="1" customWidth="1"/>
    <col min="14345" max="14345" width="9.88671875" style="1" customWidth="1"/>
    <col min="14346" max="14346" width="9.109375" style="1" customWidth="1"/>
    <col min="14347" max="14347" width="35.33203125" style="1" customWidth="1"/>
    <col min="14348" max="14348" width="10.109375" style="1" customWidth="1"/>
    <col min="14349" max="14349" width="9.109375" style="1" customWidth="1"/>
    <col min="14350" max="14350" width="3.109375" style="1" customWidth="1"/>
    <col min="14351" max="14351" width="2.6640625" style="1" customWidth="1"/>
    <col min="14352" max="14353" width="10.33203125" style="1" customWidth="1"/>
    <col min="14354" max="14354" width="9.88671875" style="1" customWidth="1"/>
    <col min="14355" max="14357" width="0" style="1" hidden="1" customWidth="1"/>
    <col min="14358" max="14361" width="11.109375" style="1" customWidth="1"/>
    <col min="14362" max="14362" width="13.33203125" style="1" customWidth="1"/>
    <col min="14363" max="14363" width="16.5546875" style="1" customWidth="1"/>
    <col min="14364" max="14595" width="9.109375" style="1"/>
    <col min="14596" max="14596" width="0" style="1" hidden="1" customWidth="1"/>
    <col min="14597" max="14597" width="7.44140625" style="1" customWidth="1"/>
    <col min="14598" max="14598" width="49" style="1" customWidth="1"/>
    <col min="14599" max="14599" width="5.5546875" style="1" customWidth="1"/>
    <col min="14600" max="14600" width="39.109375" style="1" customWidth="1"/>
    <col min="14601" max="14601" width="9.88671875" style="1" customWidth="1"/>
    <col min="14602" max="14602" width="9.109375" style="1" customWidth="1"/>
    <col min="14603" max="14603" width="35.33203125" style="1" customWidth="1"/>
    <col min="14604" max="14604" width="10.109375" style="1" customWidth="1"/>
    <col min="14605" max="14605" width="9.109375" style="1" customWidth="1"/>
    <col min="14606" max="14606" width="3.109375" style="1" customWidth="1"/>
    <col min="14607" max="14607" width="2.6640625" style="1" customWidth="1"/>
    <col min="14608" max="14609" width="10.33203125" style="1" customWidth="1"/>
    <col min="14610" max="14610" width="9.88671875" style="1" customWidth="1"/>
    <col min="14611" max="14613" width="0" style="1" hidden="1" customWidth="1"/>
    <col min="14614" max="14617" width="11.109375" style="1" customWidth="1"/>
    <col min="14618" max="14618" width="13.33203125" style="1" customWidth="1"/>
    <col min="14619" max="14619" width="16.5546875" style="1" customWidth="1"/>
    <col min="14620" max="14851" width="9.109375" style="1"/>
    <col min="14852" max="14852" width="0" style="1" hidden="1" customWidth="1"/>
    <col min="14853" max="14853" width="7.44140625" style="1" customWidth="1"/>
    <col min="14854" max="14854" width="49" style="1" customWidth="1"/>
    <col min="14855" max="14855" width="5.5546875" style="1" customWidth="1"/>
    <col min="14856" max="14856" width="39.109375" style="1" customWidth="1"/>
    <col min="14857" max="14857" width="9.88671875" style="1" customWidth="1"/>
    <col min="14858" max="14858" width="9.109375" style="1" customWidth="1"/>
    <col min="14859" max="14859" width="35.33203125" style="1" customWidth="1"/>
    <col min="14860" max="14860" width="10.109375" style="1" customWidth="1"/>
    <col min="14861" max="14861" width="9.109375" style="1" customWidth="1"/>
    <col min="14862" max="14862" width="3.109375" style="1" customWidth="1"/>
    <col min="14863" max="14863" width="2.6640625" style="1" customWidth="1"/>
    <col min="14864" max="14865" width="10.33203125" style="1" customWidth="1"/>
    <col min="14866" max="14866" width="9.88671875" style="1" customWidth="1"/>
    <col min="14867" max="14869" width="0" style="1" hidden="1" customWidth="1"/>
    <col min="14870" max="14873" width="11.109375" style="1" customWidth="1"/>
    <col min="14874" max="14874" width="13.33203125" style="1" customWidth="1"/>
    <col min="14875" max="14875" width="16.5546875" style="1" customWidth="1"/>
    <col min="14876" max="15107" width="9.109375" style="1"/>
    <col min="15108" max="15108" width="0" style="1" hidden="1" customWidth="1"/>
    <col min="15109" max="15109" width="7.44140625" style="1" customWidth="1"/>
    <col min="15110" max="15110" width="49" style="1" customWidth="1"/>
    <col min="15111" max="15111" width="5.5546875" style="1" customWidth="1"/>
    <col min="15112" max="15112" width="39.109375" style="1" customWidth="1"/>
    <col min="15113" max="15113" width="9.88671875" style="1" customWidth="1"/>
    <col min="15114" max="15114" width="9.109375" style="1" customWidth="1"/>
    <col min="15115" max="15115" width="35.33203125" style="1" customWidth="1"/>
    <col min="15116" max="15116" width="10.109375" style="1" customWidth="1"/>
    <col min="15117" max="15117" width="9.109375" style="1" customWidth="1"/>
    <col min="15118" max="15118" width="3.109375" style="1" customWidth="1"/>
    <col min="15119" max="15119" width="2.6640625" style="1" customWidth="1"/>
    <col min="15120" max="15121" width="10.33203125" style="1" customWidth="1"/>
    <col min="15122" max="15122" width="9.88671875" style="1" customWidth="1"/>
    <col min="15123" max="15125" width="0" style="1" hidden="1" customWidth="1"/>
    <col min="15126" max="15129" width="11.109375" style="1" customWidth="1"/>
    <col min="15130" max="15130" width="13.33203125" style="1" customWidth="1"/>
    <col min="15131" max="15131" width="16.5546875" style="1" customWidth="1"/>
    <col min="15132" max="15363" width="9.109375" style="1"/>
    <col min="15364" max="15364" width="0" style="1" hidden="1" customWidth="1"/>
    <col min="15365" max="15365" width="7.44140625" style="1" customWidth="1"/>
    <col min="15366" max="15366" width="49" style="1" customWidth="1"/>
    <col min="15367" max="15367" width="5.5546875" style="1" customWidth="1"/>
    <col min="15368" max="15368" width="39.109375" style="1" customWidth="1"/>
    <col min="15369" max="15369" width="9.88671875" style="1" customWidth="1"/>
    <col min="15370" max="15370" width="9.109375" style="1" customWidth="1"/>
    <col min="15371" max="15371" width="35.33203125" style="1" customWidth="1"/>
    <col min="15372" max="15372" width="10.109375" style="1" customWidth="1"/>
    <col min="15373" max="15373" width="9.109375" style="1" customWidth="1"/>
    <col min="15374" max="15374" width="3.109375" style="1" customWidth="1"/>
    <col min="15375" max="15375" width="2.6640625" style="1" customWidth="1"/>
    <col min="15376" max="15377" width="10.33203125" style="1" customWidth="1"/>
    <col min="15378" max="15378" width="9.88671875" style="1" customWidth="1"/>
    <col min="15379" max="15381" width="0" style="1" hidden="1" customWidth="1"/>
    <col min="15382" max="15385" width="11.109375" style="1" customWidth="1"/>
    <col min="15386" max="15386" width="13.33203125" style="1" customWidth="1"/>
    <col min="15387" max="15387" width="16.5546875" style="1" customWidth="1"/>
    <col min="15388" max="15619" width="9.109375" style="1"/>
    <col min="15620" max="15620" width="0" style="1" hidden="1" customWidth="1"/>
    <col min="15621" max="15621" width="7.44140625" style="1" customWidth="1"/>
    <col min="15622" max="15622" width="49" style="1" customWidth="1"/>
    <col min="15623" max="15623" width="5.5546875" style="1" customWidth="1"/>
    <col min="15624" max="15624" width="39.109375" style="1" customWidth="1"/>
    <col min="15625" max="15625" width="9.88671875" style="1" customWidth="1"/>
    <col min="15626" max="15626" width="9.109375" style="1" customWidth="1"/>
    <col min="15627" max="15627" width="35.33203125" style="1" customWidth="1"/>
    <col min="15628" max="15628" width="10.109375" style="1" customWidth="1"/>
    <col min="15629" max="15629" width="9.109375" style="1" customWidth="1"/>
    <col min="15630" max="15630" width="3.109375" style="1" customWidth="1"/>
    <col min="15631" max="15631" width="2.6640625" style="1" customWidth="1"/>
    <col min="15632" max="15633" width="10.33203125" style="1" customWidth="1"/>
    <col min="15634" max="15634" width="9.88671875" style="1" customWidth="1"/>
    <col min="15635" max="15637" width="0" style="1" hidden="1" customWidth="1"/>
    <col min="15638" max="15641" width="11.109375" style="1" customWidth="1"/>
    <col min="15642" max="15642" width="13.33203125" style="1" customWidth="1"/>
    <col min="15643" max="15643" width="16.5546875" style="1" customWidth="1"/>
    <col min="15644" max="15875" width="9.109375" style="1"/>
    <col min="15876" max="15876" width="0" style="1" hidden="1" customWidth="1"/>
    <col min="15877" max="15877" width="7.44140625" style="1" customWidth="1"/>
    <col min="15878" max="15878" width="49" style="1" customWidth="1"/>
    <col min="15879" max="15879" width="5.5546875" style="1" customWidth="1"/>
    <col min="15880" max="15880" width="39.109375" style="1" customWidth="1"/>
    <col min="15881" max="15881" width="9.88671875" style="1" customWidth="1"/>
    <col min="15882" max="15882" width="9.109375" style="1" customWidth="1"/>
    <col min="15883" max="15883" width="35.33203125" style="1" customWidth="1"/>
    <col min="15884" max="15884" width="10.109375" style="1" customWidth="1"/>
    <col min="15885" max="15885" width="9.109375" style="1" customWidth="1"/>
    <col min="15886" max="15886" width="3.109375" style="1" customWidth="1"/>
    <col min="15887" max="15887" width="2.6640625" style="1" customWidth="1"/>
    <col min="15888" max="15889" width="10.33203125" style="1" customWidth="1"/>
    <col min="15890" max="15890" width="9.88671875" style="1" customWidth="1"/>
    <col min="15891" max="15893" width="0" style="1" hidden="1" customWidth="1"/>
    <col min="15894" max="15897" width="11.109375" style="1" customWidth="1"/>
    <col min="15898" max="15898" width="13.33203125" style="1" customWidth="1"/>
    <col min="15899" max="15899" width="16.5546875" style="1" customWidth="1"/>
    <col min="15900" max="16131" width="9.109375" style="1"/>
    <col min="16132" max="16132" width="0" style="1" hidden="1" customWidth="1"/>
    <col min="16133" max="16133" width="7.44140625" style="1" customWidth="1"/>
    <col min="16134" max="16134" width="49" style="1" customWidth="1"/>
    <col min="16135" max="16135" width="5.5546875" style="1" customWidth="1"/>
    <col min="16136" max="16136" width="39.109375" style="1" customWidth="1"/>
    <col min="16137" max="16137" width="9.88671875" style="1" customWidth="1"/>
    <col min="16138" max="16138" width="9.109375" style="1" customWidth="1"/>
    <col min="16139" max="16139" width="35.33203125" style="1" customWidth="1"/>
    <col min="16140" max="16140" width="10.109375" style="1" customWidth="1"/>
    <col min="16141" max="16141" width="9.109375" style="1" customWidth="1"/>
    <col min="16142" max="16142" width="3.109375" style="1" customWidth="1"/>
    <col min="16143" max="16143" width="2.6640625" style="1" customWidth="1"/>
    <col min="16144" max="16145" width="10.33203125" style="1" customWidth="1"/>
    <col min="16146" max="16146" width="9.88671875" style="1" customWidth="1"/>
    <col min="16147" max="16149" width="0" style="1" hidden="1" customWidth="1"/>
    <col min="16150" max="16153" width="11.109375" style="1" customWidth="1"/>
    <col min="16154" max="16154" width="13.33203125" style="1" customWidth="1"/>
    <col min="16155" max="16155" width="16.5546875" style="1" customWidth="1"/>
    <col min="16156" max="16383" width="9.109375" style="1"/>
    <col min="16384" max="16384" width="9.109375" style="1" customWidth="1"/>
  </cols>
  <sheetData>
    <row r="1" spans="1:30" ht="19.5" customHeight="1" x14ac:dyDescent="0.3">
      <c r="B1" s="357" t="s">
        <v>947</v>
      </c>
      <c r="C1" s="358"/>
      <c r="D1" s="358"/>
      <c r="E1" s="358"/>
      <c r="F1" s="358"/>
      <c r="G1" s="358"/>
      <c r="H1" s="358"/>
      <c r="I1" s="358"/>
      <c r="J1" s="358"/>
      <c r="K1" s="358"/>
      <c r="L1" s="358"/>
      <c r="M1" s="358"/>
      <c r="N1" s="358"/>
      <c r="O1" s="358"/>
      <c r="P1" s="358"/>
      <c r="Q1" s="358"/>
      <c r="R1" s="358"/>
      <c r="S1" s="358"/>
      <c r="T1" s="358"/>
      <c r="U1" s="358"/>
      <c r="V1" s="161"/>
      <c r="W1" s="161"/>
    </row>
    <row r="2" spans="1:30" s="3" customFormat="1" ht="24.75" customHeight="1" thickBot="1" x14ac:dyDescent="0.35">
      <c r="A2" s="2" t="s">
        <v>7</v>
      </c>
      <c r="B2" s="359"/>
      <c r="C2" s="359"/>
      <c r="D2" s="359"/>
      <c r="E2" s="359"/>
      <c r="F2" s="359"/>
      <c r="G2" s="359"/>
      <c r="H2" s="359"/>
      <c r="I2" s="359"/>
      <c r="J2" s="359"/>
      <c r="K2" s="359"/>
      <c r="L2" s="359"/>
      <c r="M2" s="359"/>
      <c r="N2" s="359"/>
      <c r="O2" s="359"/>
      <c r="P2" s="359"/>
      <c r="Q2" s="359"/>
      <c r="R2" s="359"/>
      <c r="S2" s="359"/>
      <c r="T2" s="359"/>
      <c r="U2" s="359"/>
      <c r="V2" s="162"/>
      <c r="W2" s="162"/>
    </row>
    <row r="3" spans="1:30" s="3" customFormat="1" ht="22.5" customHeight="1" thickBot="1" x14ac:dyDescent="0.35">
      <c r="A3" s="2"/>
      <c r="B3" s="360" t="s">
        <v>8</v>
      </c>
      <c r="C3" s="361"/>
      <c r="D3" s="366" t="s">
        <v>9</v>
      </c>
      <c r="E3" s="320"/>
      <c r="F3" s="320"/>
      <c r="G3" s="320"/>
      <c r="H3" s="320"/>
      <c r="I3" s="367"/>
      <c r="J3" s="368" t="s">
        <v>10</v>
      </c>
      <c r="K3" s="369"/>
      <c r="L3" s="316" t="s">
        <v>11</v>
      </c>
      <c r="M3" s="317"/>
      <c r="N3" s="317"/>
      <c r="O3" s="317"/>
      <c r="P3" s="317"/>
      <c r="Q3" s="317"/>
      <c r="R3" s="317"/>
      <c r="S3" s="317"/>
      <c r="T3" s="317"/>
      <c r="U3" s="317"/>
      <c r="V3" s="318"/>
      <c r="W3" s="319"/>
    </row>
    <row r="4" spans="1:30" s="3" customFormat="1" ht="19.8" thickBot="1" x14ac:dyDescent="0.35">
      <c r="A4" s="2" t="s">
        <v>12</v>
      </c>
      <c r="B4" s="362"/>
      <c r="C4" s="363"/>
      <c r="D4" s="366" t="s">
        <v>13</v>
      </c>
      <c r="E4" s="320"/>
      <c r="F4" s="367"/>
      <c r="G4" s="316" t="s">
        <v>14</v>
      </c>
      <c r="H4" s="320"/>
      <c r="I4" s="367"/>
      <c r="J4" s="370"/>
      <c r="K4" s="371"/>
      <c r="L4" s="372" t="s">
        <v>908</v>
      </c>
      <c r="M4" s="373"/>
      <c r="N4" s="374" t="s">
        <v>909</v>
      </c>
      <c r="O4" s="376" t="s">
        <v>946</v>
      </c>
      <c r="P4" s="377"/>
      <c r="Q4" s="377"/>
      <c r="R4" s="316" t="s">
        <v>0</v>
      </c>
      <c r="S4" s="320"/>
      <c r="T4" s="320"/>
      <c r="U4" s="320"/>
      <c r="V4" s="318"/>
      <c r="W4" s="319"/>
    </row>
    <row r="5" spans="1:30" s="3" customFormat="1" ht="61.8" thickBot="1" x14ac:dyDescent="0.35">
      <c r="A5" s="2" t="s">
        <v>15</v>
      </c>
      <c r="B5" s="364"/>
      <c r="C5" s="365"/>
      <c r="D5" s="118" t="s">
        <v>16</v>
      </c>
      <c r="E5" s="119" t="s">
        <v>17</v>
      </c>
      <c r="F5" s="119" t="s">
        <v>18</v>
      </c>
      <c r="G5" s="119" t="s">
        <v>16</v>
      </c>
      <c r="H5" s="119" t="s">
        <v>17</v>
      </c>
      <c r="I5" s="118" t="s">
        <v>18</v>
      </c>
      <c r="J5" s="120" t="s">
        <v>1</v>
      </c>
      <c r="K5" s="120" t="s">
        <v>2</v>
      </c>
      <c r="L5" s="119" t="s">
        <v>3</v>
      </c>
      <c r="M5" s="163" t="s">
        <v>6</v>
      </c>
      <c r="N5" s="375"/>
      <c r="O5" s="378"/>
      <c r="P5" s="379"/>
      <c r="Q5" s="380"/>
      <c r="R5" s="321" t="s">
        <v>944</v>
      </c>
      <c r="S5" s="322"/>
      <c r="T5" s="323"/>
      <c r="U5" s="321" t="s">
        <v>945</v>
      </c>
      <c r="V5" s="322"/>
      <c r="W5" s="323"/>
      <c r="X5" s="4"/>
    </row>
    <row r="6" spans="1:30" s="3" customFormat="1" ht="10.199999999999999" thickBot="1" x14ac:dyDescent="0.35">
      <c r="A6" s="2" t="s">
        <v>19</v>
      </c>
      <c r="B6" s="108"/>
      <c r="C6" s="109">
        <v>1</v>
      </c>
      <c r="D6" s="109">
        <v>2</v>
      </c>
      <c r="E6" s="109">
        <v>3</v>
      </c>
      <c r="F6" s="109">
        <v>4</v>
      </c>
      <c r="G6" s="109">
        <v>5</v>
      </c>
      <c r="H6" s="109">
        <v>6</v>
      </c>
      <c r="I6" s="109">
        <v>7</v>
      </c>
      <c r="J6" s="110" t="s">
        <v>19</v>
      </c>
      <c r="K6" s="110" t="s">
        <v>904</v>
      </c>
      <c r="L6" s="109">
        <v>10</v>
      </c>
      <c r="M6" s="109">
        <v>11</v>
      </c>
      <c r="N6" s="109">
        <v>12</v>
      </c>
      <c r="O6" s="266">
        <v>13</v>
      </c>
      <c r="P6" s="109">
        <v>14</v>
      </c>
      <c r="Q6" s="109">
        <v>15</v>
      </c>
      <c r="R6" s="283">
        <v>16</v>
      </c>
      <c r="S6" s="151">
        <v>17</v>
      </c>
      <c r="T6" s="152">
        <v>18</v>
      </c>
      <c r="U6" s="294">
        <v>17</v>
      </c>
      <c r="V6" s="254">
        <v>18</v>
      </c>
      <c r="W6" s="254">
        <v>19</v>
      </c>
    </row>
    <row r="7" spans="1:30" s="3" customFormat="1" ht="18.600000000000001" customHeight="1" thickBot="1" x14ac:dyDescent="0.35">
      <c r="A7" s="2"/>
      <c r="B7" s="151"/>
      <c r="C7" s="152"/>
      <c r="D7" s="152"/>
      <c r="E7" s="152"/>
      <c r="F7" s="152"/>
      <c r="G7" s="152"/>
      <c r="H7" s="152"/>
      <c r="I7" s="152"/>
      <c r="J7" s="153"/>
      <c r="K7" s="153"/>
      <c r="L7" s="190"/>
      <c r="M7" s="152"/>
      <c r="N7" s="152"/>
      <c r="O7" s="267"/>
      <c r="P7" s="152"/>
      <c r="Q7" s="152"/>
      <c r="R7" s="284"/>
      <c r="S7" s="108"/>
      <c r="T7" s="109"/>
      <c r="U7" s="283"/>
      <c r="V7" s="253"/>
      <c r="W7" s="111"/>
    </row>
    <row r="8" spans="1:30" s="8" customFormat="1" ht="38.4" x14ac:dyDescent="0.3">
      <c r="A8" s="5" t="s">
        <v>20</v>
      </c>
      <c r="B8" s="334" t="s">
        <v>776</v>
      </c>
      <c r="C8" s="89" t="s">
        <v>21</v>
      </c>
      <c r="D8" s="336" t="s">
        <v>4</v>
      </c>
      <c r="E8" s="336" t="s">
        <v>4</v>
      </c>
      <c r="F8" s="336" t="s">
        <v>4</v>
      </c>
      <c r="G8" s="336" t="s">
        <v>4</v>
      </c>
      <c r="H8" s="336" t="s">
        <v>4</v>
      </c>
      <c r="I8" s="336" t="s">
        <v>4</v>
      </c>
      <c r="J8" s="338" t="s">
        <v>4</v>
      </c>
      <c r="K8" s="338" t="s">
        <v>4</v>
      </c>
      <c r="L8" s="381">
        <f>L10+L76+L96+L120+L168</f>
        <v>601037.79999999993</v>
      </c>
      <c r="M8" s="381">
        <f>M10+M76+M96+M120+M168</f>
        <v>588521.9</v>
      </c>
      <c r="N8" s="324">
        <f t="shared" ref="N8" si="0">N10+N76+N96+N120+N168</f>
        <v>604325.4</v>
      </c>
      <c r="O8" s="332">
        <f t="shared" ref="O8:P8" si="1">O10+O76+O96+O120+O168</f>
        <v>612681.49999999988</v>
      </c>
      <c r="P8" s="324">
        <f t="shared" si="1"/>
        <v>612531.49999999988</v>
      </c>
      <c r="Q8" s="324">
        <f t="shared" ref="Q8:U8" si="2">Q10+Q76+Q96+Q120+Q168</f>
        <v>150</v>
      </c>
      <c r="R8" s="332">
        <f t="shared" si="2"/>
        <v>628767.69999999995</v>
      </c>
      <c r="S8" s="324">
        <f t="shared" ref="S8:T8" si="3">S10+S76+S96+S120+S168</f>
        <v>621767.69999999995</v>
      </c>
      <c r="T8" s="324">
        <f t="shared" si="3"/>
        <v>7000</v>
      </c>
      <c r="U8" s="390">
        <f t="shared" si="2"/>
        <v>671642.59999999986</v>
      </c>
      <c r="V8" s="384">
        <f t="shared" ref="V8" si="4">V10+V76+V96+V120+V168</f>
        <v>671642.59999999986</v>
      </c>
      <c r="W8" s="386"/>
      <c r="X8" s="6"/>
      <c r="Y8" s="7"/>
      <c r="Z8" s="7"/>
      <c r="AA8" s="7"/>
    </row>
    <row r="9" spans="1:30" ht="11.25" customHeight="1" thickBot="1" x14ac:dyDescent="0.35">
      <c r="A9" s="9" t="s">
        <v>22</v>
      </c>
      <c r="B9" s="335"/>
      <c r="C9" s="98" t="s">
        <v>23</v>
      </c>
      <c r="D9" s="337"/>
      <c r="E9" s="337"/>
      <c r="F9" s="337"/>
      <c r="G9" s="337"/>
      <c r="H9" s="337"/>
      <c r="I9" s="337"/>
      <c r="J9" s="339"/>
      <c r="K9" s="339"/>
      <c r="L9" s="382"/>
      <c r="M9" s="382"/>
      <c r="N9" s="325"/>
      <c r="O9" s="383"/>
      <c r="P9" s="325"/>
      <c r="Q9" s="325"/>
      <c r="R9" s="383"/>
      <c r="S9" s="325"/>
      <c r="T9" s="325"/>
      <c r="U9" s="391"/>
      <c r="V9" s="385"/>
      <c r="W9" s="387"/>
      <c r="X9" s="7"/>
      <c r="Y9" s="7"/>
      <c r="Z9" s="7"/>
      <c r="AA9" s="7"/>
      <c r="AB9" s="7"/>
      <c r="AC9" s="7"/>
      <c r="AD9" s="7">
        <f>X8</f>
        <v>0</v>
      </c>
    </row>
    <row r="10" spans="1:30" ht="48" x14ac:dyDescent="0.3">
      <c r="A10" s="9"/>
      <c r="B10" s="112" t="s">
        <v>24</v>
      </c>
      <c r="C10" s="113" t="s">
        <v>25</v>
      </c>
      <c r="D10" s="114" t="s">
        <v>4</v>
      </c>
      <c r="E10" s="114" t="s">
        <v>4</v>
      </c>
      <c r="F10" s="114" t="s">
        <v>4</v>
      </c>
      <c r="G10" s="114" t="s">
        <v>4</v>
      </c>
      <c r="H10" s="114" t="s">
        <v>4</v>
      </c>
      <c r="I10" s="114" t="s">
        <v>4</v>
      </c>
      <c r="J10" s="115" t="s">
        <v>4</v>
      </c>
      <c r="K10" s="115" t="s">
        <v>4</v>
      </c>
      <c r="L10" s="164">
        <f>SUM(L11:L75)</f>
        <v>259196</v>
      </c>
      <c r="M10" s="164">
        <f t="shared" ref="M10" si="5">SUM(M11:M75)</f>
        <v>248394.2</v>
      </c>
      <c r="N10" s="184">
        <f t="shared" ref="N10:O10" si="6">SUM(N11:N75)</f>
        <v>173368.90000000002</v>
      </c>
      <c r="O10" s="268">
        <f t="shared" si="6"/>
        <v>202210.49999999997</v>
      </c>
      <c r="P10" s="116">
        <f t="shared" ref="P10" si="7">SUM(P11:P75)</f>
        <v>202060.49999999997</v>
      </c>
      <c r="Q10" s="116">
        <f t="shared" ref="Q10:U10" si="8">SUM(Q11:Q75)</f>
        <v>150</v>
      </c>
      <c r="R10" s="268">
        <f t="shared" si="8"/>
        <v>200182.7</v>
      </c>
      <c r="S10" s="116">
        <f t="shared" si="8"/>
        <v>193182.7</v>
      </c>
      <c r="T10" s="116">
        <f t="shared" si="8"/>
        <v>7000</v>
      </c>
      <c r="U10" s="295">
        <f t="shared" si="8"/>
        <v>207035.19999999998</v>
      </c>
      <c r="V10" s="238">
        <f t="shared" ref="V10" si="9">SUM(V11:V75)</f>
        <v>207035.19999999998</v>
      </c>
      <c r="W10" s="84"/>
      <c r="X10" s="14"/>
      <c r="Y10" s="7"/>
      <c r="Z10" s="7"/>
      <c r="AA10" s="7"/>
    </row>
    <row r="11" spans="1:30" ht="48" x14ac:dyDescent="0.3">
      <c r="A11" s="9"/>
      <c r="B11" s="15" t="s">
        <v>26</v>
      </c>
      <c r="C11" s="172" t="s">
        <v>27</v>
      </c>
      <c r="D11" s="173"/>
      <c r="E11" s="174"/>
      <c r="F11" s="175"/>
      <c r="G11" s="124" t="s">
        <v>830</v>
      </c>
      <c r="H11" s="124" t="s">
        <v>831</v>
      </c>
      <c r="I11" s="125">
        <v>39297</v>
      </c>
      <c r="J11" s="1"/>
      <c r="K11" s="176"/>
      <c r="L11" s="165">
        <v>7666.4</v>
      </c>
      <c r="M11" s="165">
        <v>7634.7</v>
      </c>
      <c r="N11" s="185">
        <v>7696.3</v>
      </c>
      <c r="O11" s="269">
        <v>8206.1</v>
      </c>
      <c r="P11" s="165">
        <v>8206.1</v>
      </c>
      <c r="Q11" s="177"/>
      <c r="R11" s="269">
        <v>8534.2999999999993</v>
      </c>
      <c r="S11" s="165">
        <v>8534.2999999999993</v>
      </c>
      <c r="T11" s="165"/>
      <c r="U11" s="296">
        <v>8875.9</v>
      </c>
      <c r="V11" s="239">
        <v>8875.9</v>
      </c>
      <c r="W11" s="165"/>
      <c r="X11" s="7"/>
      <c r="Y11" s="7"/>
      <c r="Z11" s="7"/>
    </row>
    <row r="12" spans="1:30" ht="19.2" x14ac:dyDescent="0.3">
      <c r="A12" s="9"/>
      <c r="B12" s="15" t="s">
        <v>28</v>
      </c>
      <c r="C12" s="16" t="s">
        <v>29</v>
      </c>
      <c r="D12" s="128"/>
      <c r="E12" s="122"/>
      <c r="F12" s="129"/>
      <c r="G12" s="19"/>
      <c r="H12" s="19"/>
      <c r="I12" s="19"/>
      <c r="J12" s="11"/>
      <c r="K12" s="11"/>
      <c r="L12" s="165"/>
      <c r="M12" s="165"/>
      <c r="N12" s="186"/>
      <c r="O12" s="270"/>
      <c r="P12" s="13"/>
      <c r="Q12" s="12"/>
      <c r="R12" s="285"/>
      <c r="S12" s="12"/>
      <c r="T12" s="13"/>
      <c r="U12" s="297"/>
      <c r="V12" s="231"/>
      <c r="W12" s="13"/>
      <c r="X12" s="7"/>
      <c r="Y12" s="7"/>
      <c r="Z12" s="7"/>
      <c r="AA12" s="7"/>
    </row>
    <row r="13" spans="1:30" ht="39" x14ac:dyDescent="0.3">
      <c r="A13" s="9"/>
      <c r="B13" s="15" t="s">
        <v>30</v>
      </c>
      <c r="C13" s="16" t="s">
        <v>31</v>
      </c>
      <c r="D13" s="128" t="s">
        <v>819</v>
      </c>
      <c r="E13" s="122" t="s">
        <v>886</v>
      </c>
      <c r="F13" s="129">
        <v>37900</v>
      </c>
      <c r="G13" s="18"/>
      <c r="H13" s="18"/>
      <c r="I13" s="18"/>
      <c r="J13" s="20" t="s">
        <v>799</v>
      </c>
      <c r="K13" s="20" t="s">
        <v>800</v>
      </c>
      <c r="L13" s="165">
        <v>3409.2</v>
      </c>
      <c r="M13" s="165">
        <v>3405.2</v>
      </c>
      <c r="N13" s="186">
        <v>3855</v>
      </c>
      <c r="O13" s="270">
        <v>3834.7</v>
      </c>
      <c r="P13" s="13">
        <v>3834.7</v>
      </c>
      <c r="Q13" s="12"/>
      <c r="R13" s="285">
        <v>3939.8</v>
      </c>
      <c r="S13" s="12">
        <v>3939.8</v>
      </c>
      <c r="T13" s="13"/>
      <c r="U13" s="297">
        <v>4098</v>
      </c>
      <c r="V13" s="231">
        <v>4098</v>
      </c>
      <c r="W13" s="13"/>
      <c r="X13" s="7"/>
      <c r="Y13" s="7"/>
      <c r="Z13" s="7"/>
      <c r="AA13" s="7"/>
    </row>
    <row r="14" spans="1:30" ht="39" x14ac:dyDescent="0.3">
      <c r="A14" s="9"/>
      <c r="B14" s="15" t="s">
        <v>32</v>
      </c>
      <c r="C14" s="16" t="s">
        <v>33</v>
      </c>
      <c r="D14" s="128" t="s">
        <v>819</v>
      </c>
      <c r="E14" s="122" t="s">
        <v>887</v>
      </c>
      <c r="F14" s="129">
        <v>37900</v>
      </c>
      <c r="G14" s="18"/>
      <c r="H14" s="18"/>
      <c r="I14" s="18"/>
      <c r="J14" s="20" t="s">
        <v>801</v>
      </c>
      <c r="K14" s="20" t="s">
        <v>809</v>
      </c>
      <c r="L14" s="165">
        <v>25961.3</v>
      </c>
      <c r="M14" s="165">
        <v>26020.1</v>
      </c>
      <c r="N14" s="186">
        <v>877.9</v>
      </c>
      <c r="O14" s="270">
        <v>6391.2</v>
      </c>
      <c r="P14" s="13">
        <v>6391.2</v>
      </c>
      <c r="Q14" s="12"/>
      <c r="R14" s="285">
        <v>5955.6</v>
      </c>
      <c r="S14" s="12">
        <v>5955.6</v>
      </c>
      <c r="T14" s="13"/>
      <c r="U14" s="297">
        <v>6626.5</v>
      </c>
      <c r="V14" s="231">
        <v>6626.5</v>
      </c>
      <c r="W14" s="13"/>
      <c r="X14" s="7"/>
      <c r="Y14" s="7"/>
      <c r="Z14" s="7"/>
      <c r="AA14" s="7"/>
    </row>
    <row r="15" spans="1:30" ht="105.6" x14ac:dyDescent="0.3">
      <c r="A15" s="9"/>
      <c r="B15" s="15" t="s">
        <v>34</v>
      </c>
      <c r="C15" s="16" t="s">
        <v>35</v>
      </c>
      <c r="D15" s="128" t="s">
        <v>819</v>
      </c>
      <c r="E15" s="122" t="s">
        <v>888</v>
      </c>
      <c r="F15" s="129">
        <v>37900</v>
      </c>
      <c r="G15" s="122" t="s">
        <v>821</v>
      </c>
      <c r="H15" s="122" t="s">
        <v>822</v>
      </c>
      <c r="I15" s="130" t="s">
        <v>872</v>
      </c>
      <c r="J15" s="20" t="s">
        <v>801</v>
      </c>
      <c r="K15" s="20" t="s">
        <v>802</v>
      </c>
      <c r="L15" s="165">
        <v>102.1</v>
      </c>
      <c r="M15" s="165">
        <v>102.1</v>
      </c>
      <c r="N15" s="186">
        <v>82.9</v>
      </c>
      <c r="O15" s="270"/>
      <c r="P15" s="13"/>
      <c r="Q15" s="12"/>
      <c r="R15" s="285"/>
      <c r="S15" s="12"/>
      <c r="T15" s="13"/>
      <c r="U15" s="297"/>
      <c r="V15" s="231"/>
      <c r="W15" s="13"/>
      <c r="X15" s="7"/>
      <c r="Y15" s="7"/>
      <c r="Z15" s="7"/>
      <c r="AA15" s="7"/>
    </row>
    <row r="16" spans="1:30" ht="39" x14ac:dyDescent="0.3">
      <c r="A16" s="9"/>
      <c r="B16" s="15" t="s">
        <v>36</v>
      </c>
      <c r="C16" s="16" t="s">
        <v>37</v>
      </c>
      <c r="D16" s="128" t="s">
        <v>819</v>
      </c>
      <c r="E16" s="122" t="s">
        <v>889</v>
      </c>
      <c r="F16" s="129">
        <v>37900</v>
      </c>
      <c r="G16" s="122" t="s">
        <v>823</v>
      </c>
      <c r="H16" s="122" t="s">
        <v>824</v>
      </c>
      <c r="I16" s="122" t="s">
        <v>825</v>
      </c>
      <c r="J16" s="20" t="s">
        <v>801</v>
      </c>
      <c r="K16" s="20" t="s">
        <v>803</v>
      </c>
      <c r="L16" s="165">
        <v>52.5</v>
      </c>
      <c r="M16" s="165">
        <v>52.5</v>
      </c>
      <c r="N16" s="186">
        <v>0</v>
      </c>
      <c r="O16" s="270"/>
      <c r="P16" s="13"/>
      <c r="Q16" s="12"/>
      <c r="R16" s="285"/>
      <c r="S16" s="12"/>
      <c r="T16" s="13"/>
      <c r="U16" s="297"/>
      <c r="V16" s="231"/>
      <c r="W16" s="13"/>
      <c r="X16" s="7"/>
      <c r="Y16" s="7"/>
      <c r="Z16" s="7"/>
      <c r="AA16" s="7"/>
    </row>
    <row r="17" spans="1:27" ht="39" x14ac:dyDescent="0.3">
      <c r="A17" s="9"/>
      <c r="B17" s="15" t="s">
        <v>38</v>
      </c>
      <c r="C17" s="16" t="s">
        <v>39</v>
      </c>
      <c r="D17" s="128" t="s">
        <v>819</v>
      </c>
      <c r="E17" s="122" t="s">
        <v>890</v>
      </c>
      <c r="F17" s="129">
        <v>37900</v>
      </c>
      <c r="G17" s="131"/>
      <c r="H17" s="132"/>
      <c r="I17" s="133"/>
      <c r="J17" s="20" t="s">
        <v>804</v>
      </c>
      <c r="K17" s="20" t="s">
        <v>802</v>
      </c>
      <c r="L17" s="165">
        <v>2678.9</v>
      </c>
      <c r="M17" s="165">
        <v>2675.3</v>
      </c>
      <c r="N17" s="186">
        <v>2965</v>
      </c>
      <c r="O17" s="270">
        <v>6800.9</v>
      </c>
      <c r="P17" s="13">
        <v>6800.9</v>
      </c>
      <c r="Q17" s="12"/>
      <c r="R17" s="285">
        <v>6781.8</v>
      </c>
      <c r="S17" s="12">
        <v>6781.8</v>
      </c>
      <c r="T17" s="13"/>
      <c r="U17" s="297">
        <v>6990</v>
      </c>
      <c r="V17" s="231">
        <v>6990</v>
      </c>
      <c r="W17" s="13"/>
      <c r="X17" s="7"/>
      <c r="Y17" s="7"/>
      <c r="Z17" s="7"/>
      <c r="AA17" s="7"/>
    </row>
    <row r="18" spans="1:27" ht="76.8" x14ac:dyDescent="0.3">
      <c r="A18" s="9"/>
      <c r="B18" s="15" t="s">
        <v>40</v>
      </c>
      <c r="C18" s="16" t="s">
        <v>41</v>
      </c>
      <c r="D18" s="128" t="s">
        <v>819</v>
      </c>
      <c r="E18" s="122" t="s">
        <v>891</v>
      </c>
      <c r="F18" s="129">
        <v>37900</v>
      </c>
      <c r="G18" s="131"/>
      <c r="H18" s="131"/>
      <c r="I18" s="131"/>
      <c r="J18" s="20" t="s">
        <v>805</v>
      </c>
      <c r="K18" s="20" t="s">
        <v>806</v>
      </c>
      <c r="L18" s="165">
        <v>7.2</v>
      </c>
      <c r="M18" s="165">
        <v>7.2</v>
      </c>
      <c r="N18" s="186">
        <v>7</v>
      </c>
      <c r="O18" s="270">
        <v>5</v>
      </c>
      <c r="P18" s="13">
        <v>5</v>
      </c>
      <c r="Q18" s="12"/>
      <c r="R18" s="285">
        <v>5</v>
      </c>
      <c r="S18" s="12">
        <v>5</v>
      </c>
      <c r="T18" s="13"/>
      <c r="U18" s="297">
        <v>5</v>
      </c>
      <c r="V18" s="231">
        <v>5</v>
      </c>
      <c r="W18" s="13"/>
      <c r="X18" s="7"/>
      <c r="Y18" s="7"/>
      <c r="Z18" s="7"/>
      <c r="AA18" s="7"/>
    </row>
    <row r="19" spans="1:27" ht="28.8" x14ac:dyDescent="0.3">
      <c r="A19" s="9"/>
      <c r="B19" s="15" t="s">
        <v>42</v>
      </c>
      <c r="C19" s="16" t="s">
        <v>43</v>
      </c>
      <c r="D19" s="128"/>
      <c r="E19" s="122"/>
      <c r="F19" s="129"/>
      <c r="G19" s="131"/>
      <c r="H19" s="131"/>
      <c r="I19" s="131"/>
      <c r="J19" s="20"/>
      <c r="K19" s="20"/>
      <c r="L19" s="165"/>
      <c r="M19" s="165"/>
      <c r="N19" s="186"/>
      <c r="O19" s="270"/>
      <c r="P19" s="13"/>
      <c r="Q19" s="12"/>
      <c r="R19" s="285"/>
      <c r="S19" s="12"/>
      <c r="T19" s="13"/>
      <c r="U19" s="297"/>
      <c r="V19" s="231"/>
      <c r="W19" s="13"/>
      <c r="X19" s="7"/>
      <c r="Y19" s="7"/>
      <c r="Z19" s="7"/>
      <c r="AA19" s="7"/>
    </row>
    <row r="20" spans="1:27" ht="39" x14ac:dyDescent="0.3">
      <c r="A20" s="9"/>
      <c r="B20" s="15" t="s">
        <v>44</v>
      </c>
      <c r="C20" s="16" t="s">
        <v>45</v>
      </c>
      <c r="D20" s="128" t="s">
        <v>819</v>
      </c>
      <c r="E20" s="122" t="s">
        <v>892</v>
      </c>
      <c r="F20" s="129">
        <v>37900</v>
      </c>
      <c r="G20" s="18"/>
      <c r="H20" s="18"/>
      <c r="I20" s="18"/>
      <c r="J20" s="20" t="s">
        <v>804</v>
      </c>
      <c r="K20" s="20" t="s">
        <v>807</v>
      </c>
      <c r="L20" s="165">
        <v>53.7</v>
      </c>
      <c r="M20" s="165">
        <v>53.7</v>
      </c>
      <c r="N20" s="186">
        <v>56</v>
      </c>
      <c r="O20" s="270">
        <v>56</v>
      </c>
      <c r="P20" s="13">
        <v>56</v>
      </c>
      <c r="Q20" s="12"/>
      <c r="R20" s="285">
        <v>56</v>
      </c>
      <c r="S20" s="12">
        <v>56</v>
      </c>
      <c r="T20" s="13"/>
      <c r="U20" s="297">
        <v>56</v>
      </c>
      <c r="V20" s="231">
        <v>56</v>
      </c>
      <c r="W20" s="13"/>
      <c r="X20" s="7"/>
      <c r="Y20" s="7"/>
      <c r="Z20" s="7"/>
      <c r="AA20" s="7"/>
    </row>
    <row r="21" spans="1:27" ht="38.4" x14ac:dyDescent="0.3">
      <c r="A21" s="9"/>
      <c r="B21" s="15" t="s">
        <v>46</v>
      </c>
      <c r="C21" s="16" t="s">
        <v>47</v>
      </c>
      <c r="D21" s="128"/>
      <c r="E21" s="122"/>
      <c r="F21" s="129"/>
      <c r="G21" s="18"/>
      <c r="H21" s="18"/>
      <c r="I21" s="18"/>
      <c r="J21" s="20"/>
      <c r="K21" s="20"/>
      <c r="L21" s="165"/>
      <c r="M21" s="165"/>
      <c r="N21" s="186"/>
      <c r="O21" s="270"/>
      <c r="P21" s="13"/>
      <c r="Q21" s="12"/>
      <c r="R21" s="285"/>
      <c r="S21" s="12"/>
      <c r="T21" s="13"/>
      <c r="U21" s="297"/>
      <c r="V21" s="231"/>
      <c r="W21" s="13"/>
      <c r="X21" s="7"/>
      <c r="Y21" s="7"/>
      <c r="Z21" s="7"/>
      <c r="AA21" s="7"/>
    </row>
    <row r="22" spans="1:27" ht="48" x14ac:dyDescent="0.3">
      <c r="A22" s="9"/>
      <c r="B22" s="15" t="s">
        <v>48</v>
      </c>
      <c r="C22" s="16" t="s">
        <v>49</v>
      </c>
      <c r="D22" s="128"/>
      <c r="E22" s="122"/>
      <c r="F22" s="129"/>
      <c r="G22" s="18"/>
      <c r="H22" s="18"/>
      <c r="I22" s="18"/>
      <c r="J22" s="20"/>
      <c r="K22" s="20"/>
      <c r="L22" s="165"/>
      <c r="M22" s="165"/>
      <c r="N22" s="186"/>
      <c r="O22" s="270"/>
      <c r="P22" s="13"/>
      <c r="Q22" s="12"/>
      <c r="R22" s="285"/>
      <c r="S22" s="12"/>
      <c r="T22" s="13"/>
      <c r="U22" s="297"/>
      <c r="V22" s="231"/>
      <c r="W22" s="13"/>
      <c r="X22" s="7"/>
      <c r="Y22" s="7"/>
      <c r="Z22" s="7"/>
      <c r="AA22" s="7"/>
    </row>
    <row r="23" spans="1:27" ht="39" x14ac:dyDescent="0.3">
      <c r="A23" s="9"/>
      <c r="B23" s="15" t="s">
        <v>50</v>
      </c>
      <c r="C23" s="16" t="s">
        <v>51</v>
      </c>
      <c r="D23" s="128" t="s">
        <v>819</v>
      </c>
      <c r="E23" s="122" t="s">
        <v>893</v>
      </c>
      <c r="F23" s="129">
        <v>37900</v>
      </c>
      <c r="G23" s="18"/>
      <c r="H23" s="18"/>
      <c r="I23" s="18"/>
      <c r="J23" s="20" t="s">
        <v>806</v>
      </c>
      <c r="K23" s="20" t="s">
        <v>804</v>
      </c>
      <c r="L23" s="165">
        <v>92.6</v>
      </c>
      <c r="M23" s="165">
        <v>91.4</v>
      </c>
      <c r="N23" s="186">
        <v>100</v>
      </c>
      <c r="O23" s="270">
        <v>70</v>
      </c>
      <c r="P23" s="13">
        <v>70</v>
      </c>
      <c r="Q23" s="12"/>
      <c r="R23" s="285">
        <v>70</v>
      </c>
      <c r="S23" s="12">
        <v>70</v>
      </c>
      <c r="T23" s="13"/>
      <c r="U23" s="297">
        <v>70</v>
      </c>
      <c r="V23" s="231">
        <v>70</v>
      </c>
      <c r="W23" s="13"/>
      <c r="X23" s="7"/>
      <c r="Y23" s="7"/>
      <c r="Z23" s="7"/>
      <c r="AA23" s="7"/>
    </row>
    <row r="24" spans="1:27" ht="172.8" x14ac:dyDescent="0.3">
      <c r="A24" s="9"/>
      <c r="B24" s="15" t="s">
        <v>52</v>
      </c>
      <c r="C24" s="16" t="s">
        <v>53</v>
      </c>
      <c r="D24" s="128" t="s">
        <v>826</v>
      </c>
      <c r="E24" s="122" t="s">
        <v>827</v>
      </c>
      <c r="F24" s="134" t="s">
        <v>828</v>
      </c>
      <c r="G24" s="18"/>
      <c r="H24" s="18"/>
      <c r="I24" s="18"/>
      <c r="J24" s="20" t="s">
        <v>808</v>
      </c>
      <c r="K24" s="20" t="s">
        <v>818</v>
      </c>
      <c r="L24" s="165">
        <v>108810.7</v>
      </c>
      <c r="M24" s="165">
        <v>108141.8</v>
      </c>
      <c r="N24" s="186">
        <v>98365.3</v>
      </c>
      <c r="O24" s="270">
        <v>120530</v>
      </c>
      <c r="P24" s="13">
        <v>120530</v>
      </c>
      <c r="Q24" s="12"/>
      <c r="R24" s="285">
        <v>124281</v>
      </c>
      <c r="S24" s="12">
        <v>117281</v>
      </c>
      <c r="T24" s="13">
        <v>7000</v>
      </c>
      <c r="U24" s="297">
        <v>128926.1</v>
      </c>
      <c r="V24" s="231">
        <v>128926.1</v>
      </c>
      <c r="W24" s="13"/>
      <c r="X24" s="7"/>
      <c r="Y24" s="23"/>
      <c r="Z24" s="7"/>
      <c r="AA24" s="7"/>
    </row>
    <row r="25" spans="1:27" ht="115.2" x14ac:dyDescent="0.3">
      <c r="A25" s="9"/>
      <c r="B25" s="15" t="s">
        <v>54</v>
      </c>
      <c r="C25" s="16" t="s">
        <v>55</v>
      </c>
      <c r="D25" s="128" t="s">
        <v>819</v>
      </c>
      <c r="E25" s="122" t="s">
        <v>820</v>
      </c>
      <c r="F25" s="129">
        <v>37900</v>
      </c>
      <c r="G25" s="18"/>
      <c r="H25" s="18"/>
      <c r="I25" s="18"/>
      <c r="J25" s="20"/>
      <c r="K25" s="20"/>
      <c r="L25" s="165"/>
      <c r="M25" s="165"/>
      <c r="N25" s="186"/>
      <c r="O25" s="270"/>
      <c r="P25" s="13"/>
      <c r="Q25" s="12"/>
      <c r="R25" s="285"/>
      <c r="S25" s="12"/>
      <c r="T25" s="13"/>
      <c r="U25" s="297"/>
      <c r="V25" s="231"/>
      <c r="W25" s="13"/>
      <c r="X25" s="7"/>
      <c r="Y25" s="23"/>
      <c r="Z25" s="7"/>
      <c r="AA25" s="7"/>
    </row>
    <row r="26" spans="1:27" ht="48" x14ac:dyDescent="0.3">
      <c r="A26" s="9"/>
      <c r="B26" s="15" t="s">
        <v>56</v>
      </c>
      <c r="C26" s="16" t="s">
        <v>57</v>
      </c>
      <c r="D26" s="145"/>
      <c r="E26" s="145"/>
      <c r="F26" s="145"/>
      <c r="G26" s="18"/>
      <c r="H26" s="18"/>
      <c r="I26" s="18"/>
      <c r="J26" s="20"/>
      <c r="K26" s="20"/>
      <c r="L26" s="165"/>
      <c r="M26" s="165"/>
      <c r="N26" s="186"/>
      <c r="O26" s="270"/>
      <c r="P26" s="13"/>
      <c r="Q26" s="12"/>
      <c r="R26" s="285"/>
      <c r="S26" s="12"/>
      <c r="T26" s="13"/>
      <c r="U26" s="297"/>
      <c r="V26" s="231"/>
      <c r="W26" s="13"/>
      <c r="X26" s="7"/>
      <c r="Y26" s="7"/>
      <c r="Z26" s="7"/>
      <c r="AA26" s="7"/>
    </row>
    <row r="27" spans="1:27" ht="86.4" x14ac:dyDescent="0.3">
      <c r="A27" s="9"/>
      <c r="B27" s="15" t="s">
        <v>58</v>
      </c>
      <c r="C27" s="16" t="s">
        <v>59</v>
      </c>
      <c r="D27" s="128" t="s">
        <v>819</v>
      </c>
      <c r="E27" s="122" t="s">
        <v>894</v>
      </c>
      <c r="F27" s="129">
        <v>37900</v>
      </c>
      <c r="G27" s="18"/>
      <c r="H27" s="18"/>
      <c r="I27" s="18"/>
      <c r="J27" s="20" t="s">
        <v>801</v>
      </c>
      <c r="K27" s="20" t="s">
        <v>809</v>
      </c>
      <c r="L27" s="165">
        <v>613.9</v>
      </c>
      <c r="M27" s="165">
        <v>613.9</v>
      </c>
      <c r="N27" s="186">
        <v>942.7</v>
      </c>
      <c r="O27" s="270">
        <v>1300</v>
      </c>
      <c r="P27" s="13">
        <v>1300</v>
      </c>
      <c r="Q27" s="12"/>
      <c r="R27" s="285">
        <v>700</v>
      </c>
      <c r="S27" s="12">
        <v>700</v>
      </c>
      <c r="T27" s="13"/>
      <c r="U27" s="297">
        <v>1000</v>
      </c>
      <c r="V27" s="231">
        <v>1000</v>
      </c>
      <c r="W27" s="13"/>
      <c r="X27" s="7"/>
      <c r="Y27" s="7"/>
      <c r="Z27" s="7"/>
      <c r="AA27" s="7"/>
    </row>
    <row r="28" spans="1:27" ht="76.8" x14ac:dyDescent="0.3">
      <c r="A28" s="9"/>
      <c r="B28" s="15" t="s">
        <v>60</v>
      </c>
      <c r="C28" s="16" t="s">
        <v>61</v>
      </c>
      <c r="D28" s="18"/>
      <c r="E28" s="18"/>
      <c r="F28" s="18"/>
      <c r="G28" s="24"/>
      <c r="H28" s="25"/>
      <c r="I28" s="25"/>
      <c r="J28" s="20"/>
      <c r="K28" s="20"/>
      <c r="L28" s="165"/>
      <c r="M28" s="165"/>
      <c r="N28" s="186"/>
      <c r="O28" s="270"/>
      <c r="P28" s="13"/>
      <c r="Q28" s="12"/>
      <c r="R28" s="285"/>
      <c r="S28" s="12"/>
      <c r="T28" s="13"/>
      <c r="U28" s="297"/>
      <c r="V28" s="231"/>
      <c r="W28" s="13"/>
      <c r="X28" s="7"/>
      <c r="Y28" s="7"/>
      <c r="Z28" s="7"/>
      <c r="AA28" s="7"/>
    </row>
    <row r="29" spans="1:27" ht="39" x14ac:dyDescent="0.3">
      <c r="A29" s="9"/>
      <c r="B29" s="15" t="s">
        <v>62</v>
      </c>
      <c r="C29" s="16" t="s">
        <v>63</v>
      </c>
      <c r="D29" s="128" t="s">
        <v>819</v>
      </c>
      <c r="E29" s="122" t="s">
        <v>894</v>
      </c>
      <c r="F29" s="129">
        <v>37900</v>
      </c>
      <c r="G29" s="24"/>
      <c r="H29" s="25"/>
      <c r="I29" s="25"/>
      <c r="J29" s="20" t="s">
        <v>799</v>
      </c>
      <c r="K29" s="20" t="s">
        <v>800</v>
      </c>
      <c r="L29" s="165">
        <v>50</v>
      </c>
      <c r="M29" s="165">
        <v>38.799999999999997</v>
      </c>
      <c r="N29" s="186">
        <v>50</v>
      </c>
      <c r="O29" s="270">
        <v>188</v>
      </c>
      <c r="P29" s="13">
        <v>38</v>
      </c>
      <c r="Q29" s="12">
        <v>150</v>
      </c>
      <c r="R29" s="285">
        <v>38</v>
      </c>
      <c r="S29" s="12">
        <v>38</v>
      </c>
      <c r="T29" s="13"/>
      <c r="U29" s="297">
        <v>38</v>
      </c>
      <c r="V29" s="231">
        <v>38</v>
      </c>
      <c r="W29" s="13"/>
      <c r="X29" s="7"/>
      <c r="Y29" s="7"/>
      <c r="Z29" s="7"/>
      <c r="AA29" s="7"/>
    </row>
    <row r="30" spans="1:27" ht="28.8" x14ac:dyDescent="0.3">
      <c r="A30" s="9"/>
      <c r="B30" s="15" t="s">
        <v>64</v>
      </c>
      <c r="C30" s="16" t="s">
        <v>65</v>
      </c>
      <c r="D30" s="24"/>
      <c r="E30" s="25"/>
      <c r="F30" s="25"/>
      <c r="G30" s="19"/>
      <c r="H30" s="19"/>
      <c r="I30" s="19"/>
      <c r="J30" s="11"/>
      <c r="K30" s="11"/>
      <c r="L30" s="165"/>
      <c r="M30" s="165"/>
      <c r="N30" s="186"/>
      <c r="O30" s="270"/>
      <c r="P30" s="13"/>
      <c r="Q30" s="12"/>
      <c r="R30" s="285"/>
      <c r="S30" s="12"/>
      <c r="T30" s="13"/>
      <c r="U30" s="297"/>
      <c r="V30" s="231"/>
      <c r="W30" s="13"/>
      <c r="X30" s="7"/>
      <c r="Y30" s="7"/>
      <c r="Z30" s="7"/>
      <c r="AA30" s="7"/>
    </row>
    <row r="31" spans="1:27" ht="38.4" x14ac:dyDescent="0.3">
      <c r="A31" s="9"/>
      <c r="B31" s="15" t="s">
        <v>66</v>
      </c>
      <c r="C31" s="16" t="s">
        <v>67</v>
      </c>
      <c r="D31" s="128"/>
      <c r="E31" s="122"/>
      <c r="F31" s="129"/>
      <c r="G31" s="18"/>
      <c r="H31" s="18"/>
      <c r="I31" s="18"/>
      <c r="J31" s="20"/>
      <c r="K31" s="20"/>
      <c r="L31" s="165"/>
      <c r="M31" s="165"/>
      <c r="N31" s="186"/>
      <c r="O31" s="270"/>
      <c r="P31" s="13"/>
      <c r="Q31" s="12"/>
      <c r="R31" s="285"/>
      <c r="S31" s="12"/>
      <c r="T31" s="13"/>
      <c r="U31" s="297"/>
      <c r="V31" s="231"/>
      <c r="W31" s="13"/>
      <c r="X31" s="7"/>
      <c r="Y31" s="7"/>
      <c r="Z31" s="7"/>
      <c r="AA31" s="7"/>
    </row>
    <row r="32" spans="1:27" ht="39" x14ac:dyDescent="0.3">
      <c r="A32" s="9"/>
      <c r="B32" s="15" t="s">
        <v>68</v>
      </c>
      <c r="C32" s="16" t="s">
        <v>69</v>
      </c>
      <c r="D32" s="128" t="s">
        <v>819</v>
      </c>
      <c r="E32" s="122" t="s">
        <v>895</v>
      </c>
      <c r="F32" s="129">
        <v>37900</v>
      </c>
      <c r="G32" s="18"/>
      <c r="H32" s="18"/>
      <c r="I32" s="18"/>
      <c r="J32" s="20" t="s">
        <v>803</v>
      </c>
      <c r="K32" s="20" t="s">
        <v>799</v>
      </c>
      <c r="L32" s="165">
        <v>9777.2000000000007</v>
      </c>
      <c r="M32" s="165">
        <v>9774.4</v>
      </c>
      <c r="N32" s="186">
        <v>9546</v>
      </c>
      <c r="O32" s="270">
        <v>11738.9</v>
      </c>
      <c r="P32" s="13">
        <v>11738.9</v>
      </c>
      <c r="Q32" s="12"/>
      <c r="R32" s="285">
        <v>12053.9</v>
      </c>
      <c r="S32" s="12">
        <v>12053.9</v>
      </c>
      <c r="T32" s="13"/>
      <c r="U32" s="297">
        <v>12142.5</v>
      </c>
      <c r="V32" s="231">
        <v>12142.5</v>
      </c>
      <c r="W32" s="13"/>
      <c r="X32" s="7"/>
      <c r="Y32" s="7"/>
      <c r="Z32" s="7"/>
      <c r="AA32" s="7"/>
    </row>
    <row r="33" spans="1:27" ht="39" x14ac:dyDescent="0.3">
      <c r="A33" s="9"/>
      <c r="B33" s="15" t="s">
        <v>70</v>
      </c>
      <c r="C33" s="16" t="s">
        <v>71</v>
      </c>
      <c r="D33" s="128" t="s">
        <v>819</v>
      </c>
      <c r="E33" s="122" t="s">
        <v>896</v>
      </c>
      <c r="F33" s="129">
        <v>37900</v>
      </c>
      <c r="G33" s="19"/>
      <c r="H33" s="19"/>
      <c r="I33" s="19"/>
      <c r="J33" s="11" t="s">
        <v>803</v>
      </c>
      <c r="K33" s="11" t="s">
        <v>799</v>
      </c>
      <c r="L33" s="165">
        <v>19622.900000000001</v>
      </c>
      <c r="M33" s="165">
        <v>19593.599999999999</v>
      </c>
      <c r="N33" s="186">
        <v>20485.900000000001</v>
      </c>
      <c r="O33" s="270">
        <v>20921.8</v>
      </c>
      <c r="P33" s="13">
        <v>20921.8</v>
      </c>
      <c r="Q33" s="12"/>
      <c r="R33" s="285">
        <v>21410</v>
      </c>
      <c r="S33" s="12">
        <v>21410</v>
      </c>
      <c r="T33" s="13"/>
      <c r="U33" s="297">
        <v>21568</v>
      </c>
      <c r="V33" s="231">
        <v>21568</v>
      </c>
      <c r="W33" s="13"/>
      <c r="X33" s="7"/>
      <c r="Y33" s="7"/>
      <c r="Z33" s="7"/>
      <c r="AA33" s="7"/>
    </row>
    <row r="34" spans="1:27" ht="28.8" x14ac:dyDescent="0.3">
      <c r="A34" s="9"/>
      <c r="B34" s="15" t="s">
        <v>72</v>
      </c>
      <c r="C34" s="16" t="s">
        <v>73</v>
      </c>
      <c r="D34" s="19"/>
      <c r="E34" s="19"/>
      <c r="F34" s="19"/>
      <c r="G34" s="19"/>
      <c r="H34" s="19"/>
      <c r="I34" s="19"/>
      <c r="J34" s="11"/>
      <c r="K34" s="11"/>
      <c r="L34" s="165"/>
      <c r="M34" s="165"/>
      <c r="N34" s="186"/>
      <c r="O34" s="270"/>
      <c r="P34" s="13"/>
      <c r="Q34" s="12"/>
      <c r="R34" s="285"/>
      <c r="S34" s="12"/>
      <c r="T34" s="13"/>
      <c r="U34" s="297"/>
      <c r="V34" s="231"/>
      <c r="W34" s="13"/>
      <c r="X34" s="7"/>
      <c r="Y34" s="7"/>
      <c r="Z34" s="7"/>
      <c r="AA34" s="7"/>
    </row>
    <row r="35" spans="1:27" ht="57.6" x14ac:dyDescent="0.3">
      <c r="A35" s="9"/>
      <c r="B35" s="15" t="s">
        <v>74</v>
      </c>
      <c r="C35" s="16" t="s">
        <v>75</v>
      </c>
      <c r="D35" s="18"/>
      <c r="E35" s="18"/>
      <c r="F35" s="18"/>
      <c r="G35" s="18"/>
      <c r="H35" s="18"/>
      <c r="I35" s="18"/>
      <c r="J35" s="20"/>
      <c r="K35" s="20"/>
      <c r="L35" s="165">
        <v>1587.7</v>
      </c>
      <c r="M35" s="165">
        <v>1587.5</v>
      </c>
      <c r="N35" s="186"/>
      <c r="O35" s="270"/>
      <c r="P35" s="13"/>
      <c r="Q35" s="12"/>
      <c r="R35" s="285"/>
      <c r="S35" s="12"/>
      <c r="T35" s="13"/>
      <c r="U35" s="297"/>
      <c r="V35" s="231"/>
      <c r="W35" s="13"/>
      <c r="X35" s="7"/>
      <c r="Y35" s="7"/>
      <c r="Z35" s="7"/>
      <c r="AA35" s="7"/>
    </row>
    <row r="36" spans="1:27" ht="48" x14ac:dyDescent="0.3">
      <c r="A36" s="9"/>
      <c r="B36" s="15" t="s">
        <v>76</v>
      </c>
      <c r="C36" s="16" t="s">
        <v>77</v>
      </c>
      <c r="D36" s="128"/>
      <c r="E36" s="122"/>
      <c r="F36" s="129"/>
      <c r="G36" s="18"/>
      <c r="H36" s="18"/>
      <c r="I36" s="18"/>
      <c r="J36" s="20"/>
      <c r="K36" s="20"/>
      <c r="L36" s="165"/>
      <c r="M36" s="165"/>
      <c r="N36" s="186"/>
      <c r="O36" s="270"/>
      <c r="P36" s="13"/>
      <c r="Q36" s="12"/>
      <c r="R36" s="285"/>
      <c r="S36" s="12"/>
      <c r="T36" s="13"/>
      <c r="U36" s="297"/>
      <c r="V36" s="231"/>
      <c r="W36" s="13"/>
      <c r="X36" s="7"/>
      <c r="Y36" s="7"/>
      <c r="Z36" s="7"/>
      <c r="AA36" s="7"/>
    </row>
    <row r="37" spans="1:27" ht="57.6" x14ac:dyDescent="0.3">
      <c r="A37" s="9"/>
      <c r="B37" s="15" t="s">
        <v>78</v>
      </c>
      <c r="C37" s="16" t="s">
        <v>79</v>
      </c>
      <c r="D37" s="128"/>
      <c r="E37" s="122"/>
      <c r="F37" s="129"/>
      <c r="G37" s="18"/>
      <c r="H37" s="18"/>
      <c r="I37" s="18"/>
      <c r="J37" s="20"/>
      <c r="K37" s="20"/>
      <c r="L37" s="165"/>
      <c r="M37" s="165"/>
      <c r="N37" s="186"/>
      <c r="O37" s="270"/>
      <c r="P37" s="13"/>
      <c r="Q37" s="12"/>
      <c r="R37" s="285"/>
      <c r="S37" s="12"/>
      <c r="T37" s="13"/>
      <c r="U37" s="297"/>
      <c r="V37" s="231"/>
      <c r="W37" s="13"/>
      <c r="X37" s="7"/>
      <c r="Y37" s="7"/>
      <c r="Z37" s="7"/>
      <c r="AA37" s="7"/>
    </row>
    <row r="38" spans="1:27" ht="38.4" x14ac:dyDescent="0.3">
      <c r="A38" s="9"/>
      <c r="B38" s="15" t="s">
        <v>80</v>
      </c>
      <c r="C38" s="16" t="s">
        <v>81</v>
      </c>
      <c r="D38" s="19"/>
      <c r="E38" s="19"/>
      <c r="F38" s="19"/>
      <c r="G38" s="18"/>
      <c r="H38" s="18"/>
      <c r="I38" s="18"/>
      <c r="J38" s="20"/>
      <c r="K38" s="20"/>
      <c r="L38" s="165"/>
      <c r="M38" s="165"/>
      <c r="N38" s="186"/>
      <c r="O38" s="270"/>
      <c r="P38" s="13"/>
      <c r="Q38" s="12"/>
      <c r="R38" s="285"/>
      <c r="S38" s="12"/>
      <c r="T38" s="13"/>
      <c r="U38" s="297"/>
      <c r="V38" s="231"/>
      <c r="W38" s="13"/>
      <c r="X38" s="7"/>
      <c r="Y38" s="7"/>
      <c r="Z38" s="7"/>
      <c r="AA38" s="7"/>
    </row>
    <row r="39" spans="1:27" ht="19.2" x14ac:dyDescent="0.3">
      <c r="A39" s="9"/>
      <c r="B39" s="15" t="s">
        <v>82</v>
      </c>
      <c r="C39" s="16" t="s">
        <v>83</v>
      </c>
      <c r="D39" s="18"/>
      <c r="E39" s="18"/>
      <c r="F39" s="18"/>
      <c r="G39" s="18"/>
      <c r="H39" s="18"/>
      <c r="I39" s="18"/>
      <c r="J39" s="20"/>
      <c r="K39" s="20"/>
      <c r="L39" s="165"/>
      <c r="M39" s="165"/>
      <c r="N39" s="186"/>
      <c r="O39" s="270"/>
      <c r="P39" s="13"/>
      <c r="Q39" s="12"/>
      <c r="R39" s="285"/>
      <c r="S39" s="12"/>
      <c r="T39" s="13"/>
      <c r="U39" s="297"/>
      <c r="V39" s="231"/>
      <c r="W39" s="13"/>
      <c r="X39" s="7"/>
      <c r="Y39" s="7"/>
      <c r="Z39" s="7"/>
      <c r="AA39" s="7"/>
    </row>
    <row r="40" spans="1:27" ht="67.2" x14ac:dyDescent="0.3">
      <c r="A40" s="9"/>
      <c r="B40" s="15" t="s">
        <v>84</v>
      </c>
      <c r="C40" s="16" t="s">
        <v>85</v>
      </c>
      <c r="D40" s="128" t="s">
        <v>819</v>
      </c>
      <c r="E40" s="122" t="s">
        <v>897</v>
      </c>
      <c r="F40" s="129">
        <v>37900</v>
      </c>
      <c r="G40" s="18"/>
      <c r="H40" s="18"/>
      <c r="I40" s="18"/>
      <c r="J40" s="20" t="s">
        <v>801</v>
      </c>
      <c r="K40" s="20" t="s">
        <v>809</v>
      </c>
      <c r="L40" s="165">
        <v>855</v>
      </c>
      <c r="M40" s="165">
        <v>797</v>
      </c>
      <c r="N40" s="186">
        <v>1000</v>
      </c>
      <c r="O40" s="270">
        <v>980</v>
      </c>
      <c r="P40" s="13">
        <v>980</v>
      </c>
      <c r="Q40" s="12"/>
      <c r="R40" s="274">
        <v>980</v>
      </c>
      <c r="S40" s="178">
        <v>980</v>
      </c>
      <c r="T40" s="178"/>
      <c r="U40" s="298">
        <v>980</v>
      </c>
      <c r="V40" s="240">
        <v>980</v>
      </c>
      <c r="W40" s="178"/>
      <c r="X40" s="7"/>
      <c r="Y40" s="7"/>
      <c r="Z40" s="7"/>
      <c r="AA40" s="7"/>
    </row>
    <row r="41" spans="1:27" ht="48" x14ac:dyDescent="0.3">
      <c r="A41" s="9"/>
      <c r="B41" s="15" t="s">
        <v>86</v>
      </c>
      <c r="C41" s="16" t="s">
        <v>87</v>
      </c>
      <c r="D41" s="128" t="s">
        <v>819</v>
      </c>
      <c r="E41" s="122" t="s">
        <v>898</v>
      </c>
      <c r="F41" s="129">
        <v>37900</v>
      </c>
      <c r="G41" s="18"/>
      <c r="H41" s="18"/>
      <c r="I41" s="18"/>
      <c r="J41" s="20" t="s">
        <v>810</v>
      </c>
      <c r="K41" s="20" t="s">
        <v>811</v>
      </c>
      <c r="L41" s="165">
        <v>6537.5</v>
      </c>
      <c r="M41" s="165">
        <v>6523.2</v>
      </c>
      <c r="N41" s="186">
        <v>5805.2</v>
      </c>
      <c r="O41" s="270">
        <v>5513</v>
      </c>
      <c r="P41" s="13">
        <v>5513</v>
      </c>
      <c r="Q41" s="12"/>
      <c r="R41" s="285">
        <v>7563.1</v>
      </c>
      <c r="S41" s="12">
        <v>7563.1</v>
      </c>
      <c r="T41" s="13"/>
      <c r="U41" s="297">
        <v>7702.4</v>
      </c>
      <c r="V41" s="231">
        <v>7702.4</v>
      </c>
      <c r="W41" s="13"/>
      <c r="X41" s="7"/>
      <c r="Y41" s="7"/>
      <c r="Z41" s="7"/>
      <c r="AA41" s="7"/>
    </row>
    <row r="42" spans="1:27" ht="39" x14ac:dyDescent="0.3">
      <c r="A42" s="9"/>
      <c r="B42" s="15" t="s">
        <v>88</v>
      </c>
      <c r="C42" s="16" t="s">
        <v>89</v>
      </c>
      <c r="D42" s="128" t="s">
        <v>819</v>
      </c>
      <c r="E42" s="122" t="s">
        <v>899</v>
      </c>
      <c r="F42" s="129">
        <v>37900</v>
      </c>
      <c r="G42" s="18"/>
      <c r="H42" s="18"/>
      <c r="I42" s="18"/>
      <c r="J42" s="20" t="s">
        <v>808</v>
      </c>
      <c r="K42" s="20" t="s">
        <v>808</v>
      </c>
      <c r="L42" s="165">
        <v>3680.8</v>
      </c>
      <c r="M42" s="165">
        <v>3198.1</v>
      </c>
      <c r="N42" s="186">
        <v>3830.7</v>
      </c>
      <c r="O42" s="270">
        <v>4975.8999999999996</v>
      </c>
      <c r="P42" s="13">
        <v>4975.8999999999996</v>
      </c>
      <c r="Q42" s="12"/>
      <c r="R42" s="285">
        <v>5097.2</v>
      </c>
      <c r="S42" s="12">
        <v>5097.2</v>
      </c>
      <c r="T42" s="13"/>
      <c r="U42" s="297">
        <v>5226.8</v>
      </c>
      <c r="V42" s="231">
        <v>5226.8</v>
      </c>
      <c r="W42" s="13"/>
      <c r="X42" s="7"/>
      <c r="Y42" s="7"/>
      <c r="Z42" s="7"/>
      <c r="AA42" s="7"/>
    </row>
    <row r="43" spans="1:27" ht="67.2" x14ac:dyDescent="0.3">
      <c r="A43" s="9"/>
      <c r="B43" s="15" t="s">
        <v>90</v>
      </c>
      <c r="C43" s="16" t="s">
        <v>91</v>
      </c>
      <c r="D43" s="128"/>
      <c r="E43" s="122"/>
      <c r="F43" s="129"/>
      <c r="G43" s="18"/>
      <c r="H43" s="18"/>
      <c r="I43" s="18"/>
      <c r="J43" s="20"/>
      <c r="K43" s="20"/>
      <c r="L43" s="165"/>
      <c r="M43" s="165"/>
      <c r="N43" s="186"/>
      <c r="O43" s="270"/>
      <c r="P43" s="13"/>
      <c r="Q43" s="12"/>
      <c r="R43" s="285"/>
      <c r="S43" s="12"/>
      <c r="T43" s="13"/>
      <c r="U43" s="297"/>
      <c r="V43" s="231"/>
      <c r="W43" s="13"/>
      <c r="X43" s="7"/>
      <c r="Y43" s="7"/>
      <c r="Z43" s="7"/>
      <c r="AA43" s="7"/>
    </row>
    <row r="44" spans="1:27" ht="19.2" x14ac:dyDescent="0.3">
      <c r="A44" s="9"/>
      <c r="B44" s="26" t="s">
        <v>92</v>
      </c>
      <c r="C44" s="27" t="s">
        <v>93</v>
      </c>
      <c r="D44" s="128"/>
      <c r="E44" s="122"/>
      <c r="F44" s="129"/>
      <c r="G44" s="28"/>
      <c r="H44" s="28"/>
      <c r="I44" s="28"/>
      <c r="J44" s="29"/>
      <c r="K44" s="29"/>
      <c r="L44" s="166"/>
      <c r="M44" s="166"/>
      <c r="N44" s="186"/>
      <c r="O44" s="270"/>
      <c r="P44" s="13"/>
      <c r="Q44" s="52"/>
      <c r="R44" s="286"/>
      <c r="S44" s="52"/>
      <c r="T44" s="13"/>
      <c r="U44" s="299"/>
      <c r="V44" s="241"/>
      <c r="W44" s="13"/>
      <c r="X44" s="7"/>
      <c r="Y44" s="7"/>
      <c r="Z44" s="7"/>
      <c r="AA44" s="7"/>
    </row>
    <row r="45" spans="1:27" s="30" customFormat="1" ht="48" x14ac:dyDescent="0.3">
      <c r="A45" s="9"/>
      <c r="B45" s="15" t="s">
        <v>94</v>
      </c>
      <c r="C45" s="16" t="s">
        <v>95</v>
      </c>
      <c r="D45" s="128"/>
      <c r="E45" s="122"/>
      <c r="F45" s="129"/>
      <c r="G45" s="18"/>
      <c r="H45" s="18"/>
      <c r="I45" s="18"/>
      <c r="J45" s="20"/>
      <c r="K45" s="20"/>
      <c r="L45" s="165"/>
      <c r="M45" s="165"/>
      <c r="N45" s="186"/>
      <c r="O45" s="270"/>
      <c r="P45" s="13"/>
      <c r="Q45" s="13"/>
      <c r="R45" s="270"/>
      <c r="S45" s="13"/>
      <c r="T45" s="13"/>
      <c r="U45" s="297"/>
      <c r="V45" s="231"/>
      <c r="W45" s="13"/>
      <c r="X45" s="23"/>
      <c r="Y45" s="23"/>
      <c r="Z45" s="23"/>
      <c r="AA45" s="23"/>
    </row>
    <row r="46" spans="1:27" s="30" customFormat="1" ht="19.2" x14ac:dyDescent="0.3">
      <c r="A46" s="9"/>
      <c r="B46" s="15" t="s">
        <v>96</v>
      </c>
      <c r="C46" s="16" t="s">
        <v>97</v>
      </c>
      <c r="D46" s="128"/>
      <c r="E46" s="122"/>
      <c r="F46" s="134"/>
      <c r="G46" s="19"/>
      <c r="H46" s="19"/>
      <c r="I46" s="19"/>
      <c r="J46" s="20"/>
      <c r="K46" s="20"/>
      <c r="L46" s="165"/>
      <c r="M46" s="165"/>
      <c r="N46" s="186"/>
      <c r="O46" s="270"/>
      <c r="P46" s="13"/>
      <c r="Q46" s="13"/>
      <c r="R46" s="270"/>
      <c r="S46" s="13"/>
      <c r="T46" s="13"/>
      <c r="U46" s="297"/>
      <c r="V46" s="231"/>
      <c r="W46" s="13"/>
      <c r="X46" s="23"/>
      <c r="Y46" s="23"/>
      <c r="Z46" s="23"/>
      <c r="AA46" s="23"/>
    </row>
    <row r="47" spans="1:27" ht="96" x14ac:dyDescent="0.3">
      <c r="A47" s="9"/>
      <c r="B47" s="31" t="s">
        <v>98</v>
      </c>
      <c r="C47" s="32" t="s">
        <v>99</v>
      </c>
      <c r="D47" s="18"/>
      <c r="E47" s="18"/>
      <c r="F47" s="18"/>
      <c r="G47" s="34"/>
      <c r="H47" s="35"/>
      <c r="I47" s="33"/>
      <c r="J47" s="36"/>
      <c r="K47" s="36"/>
      <c r="L47" s="167"/>
      <c r="M47" s="167"/>
      <c r="N47" s="186"/>
      <c r="O47" s="270"/>
      <c r="P47" s="13"/>
      <c r="Q47" s="37"/>
      <c r="R47" s="287"/>
      <c r="S47" s="37"/>
      <c r="T47" s="13"/>
      <c r="U47" s="300"/>
      <c r="V47" s="242"/>
      <c r="W47" s="13"/>
      <c r="X47" s="7"/>
      <c r="Y47" s="7"/>
      <c r="Z47" s="7"/>
      <c r="AA47" s="7"/>
    </row>
    <row r="48" spans="1:27" ht="19.2" x14ac:dyDescent="0.3">
      <c r="A48" s="9"/>
      <c r="B48" s="15" t="s">
        <v>100</v>
      </c>
      <c r="C48" s="16" t="s">
        <v>101</v>
      </c>
      <c r="D48" s="28"/>
      <c r="E48" s="28"/>
      <c r="F48" s="28"/>
      <c r="G48" s="21"/>
      <c r="H48" s="19"/>
      <c r="I48" s="18"/>
      <c r="J48" s="20"/>
      <c r="K48" s="20"/>
      <c r="L48" s="165"/>
      <c r="M48" s="165"/>
      <c r="N48" s="186"/>
      <c r="O48" s="270"/>
      <c r="P48" s="13"/>
      <c r="Q48" s="12"/>
      <c r="R48" s="285"/>
      <c r="S48" s="12"/>
      <c r="T48" s="13"/>
      <c r="U48" s="297"/>
      <c r="V48" s="231"/>
      <c r="W48" s="13"/>
      <c r="X48" s="7"/>
      <c r="Y48" s="7"/>
      <c r="Z48" s="7"/>
      <c r="AA48" s="7"/>
    </row>
    <row r="49" spans="1:27" ht="38.4" x14ac:dyDescent="0.3">
      <c r="A49" s="9"/>
      <c r="B49" s="15" t="s">
        <v>102</v>
      </c>
      <c r="C49" s="16" t="s">
        <v>103</v>
      </c>
      <c r="D49" s="18"/>
      <c r="E49" s="18"/>
      <c r="F49" s="18"/>
      <c r="G49" s="191"/>
      <c r="H49" s="19"/>
      <c r="I49" s="19"/>
      <c r="J49" s="11"/>
      <c r="K49" s="11"/>
      <c r="L49" s="165"/>
      <c r="M49" s="165"/>
      <c r="N49" s="186"/>
      <c r="O49" s="270"/>
      <c r="P49" s="13"/>
      <c r="Q49" s="12"/>
      <c r="R49" s="285"/>
      <c r="S49" s="12"/>
      <c r="T49" s="13"/>
      <c r="U49" s="297"/>
      <c r="V49" s="231"/>
      <c r="W49" s="13"/>
      <c r="X49" s="7"/>
      <c r="Y49" s="7"/>
      <c r="Z49" s="7"/>
      <c r="AA49" s="7"/>
    </row>
    <row r="50" spans="1:27" ht="39" x14ac:dyDescent="0.3">
      <c r="A50" s="9"/>
      <c r="B50" s="15" t="s">
        <v>104</v>
      </c>
      <c r="C50" s="16" t="s">
        <v>105</v>
      </c>
      <c r="D50" s="128" t="s">
        <v>819</v>
      </c>
      <c r="E50" s="122" t="s">
        <v>887</v>
      </c>
      <c r="F50" s="129">
        <v>37900</v>
      </c>
      <c r="G50" s="19"/>
      <c r="H50" s="19"/>
      <c r="I50" s="19"/>
      <c r="J50" s="11" t="s">
        <v>812</v>
      </c>
      <c r="K50" s="11" t="s">
        <v>813</v>
      </c>
      <c r="L50" s="165">
        <v>1257.7</v>
      </c>
      <c r="M50" s="165">
        <v>1257.7</v>
      </c>
      <c r="N50" s="186">
        <v>5141.7</v>
      </c>
      <c r="O50" s="270">
        <v>8979</v>
      </c>
      <c r="P50" s="13">
        <v>8979</v>
      </c>
      <c r="Q50" s="12"/>
      <c r="R50" s="285">
        <v>2497</v>
      </c>
      <c r="S50" s="12">
        <v>2497</v>
      </c>
      <c r="T50" s="13"/>
      <c r="U50" s="297">
        <v>2510</v>
      </c>
      <c r="V50" s="231">
        <v>2510</v>
      </c>
      <c r="W50" s="13"/>
      <c r="X50" s="7"/>
      <c r="Y50" s="7"/>
      <c r="Z50" s="7"/>
      <c r="AA50" s="7"/>
    </row>
    <row r="51" spans="1:27" ht="115.2" x14ac:dyDescent="0.3">
      <c r="A51" s="9"/>
      <c r="B51" s="15" t="s">
        <v>106</v>
      </c>
      <c r="C51" s="16" t="s">
        <v>107</v>
      </c>
      <c r="D51" s="33"/>
      <c r="E51" s="33"/>
      <c r="F51" s="33"/>
      <c r="G51" s="19"/>
      <c r="H51" s="19"/>
      <c r="I51" s="19"/>
      <c r="J51" s="11"/>
      <c r="K51" s="11"/>
      <c r="L51" s="165"/>
      <c r="M51" s="165"/>
      <c r="N51" s="186"/>
      <c r="O51" s="270"/>
      <c r="P51" s="13"/>
      <c r="Q51" s="12"/>
      <c r="R51" s="285"/>
      <c r="S51" s="12"/>
      <c r="T51" s="13"/>
      <c r="U51" s="297"/>
      <c r="V51" s="231"/>
      <c r="W51" s="13"/>
      <c r="X51" s="7"/>
      <c r="Y51" s="7"/>
      <c r="Z51" s="7"/>
      <c r="AA51" s="7"/>
    </row>
    <row r="52" spans="1:27" ht="86.4" x14ac:dyDescent="0.3">
      <c r="A52" s="9"/>
      <c r="B52" s="15" t="s">
        <v>108</v>
      </c>
      <c r="C52" s="16" t="s">
        <v>109</v>
      </c>
      <c r="D52" s="19"/>
      <c r="E52" s="19"/>
      <c r="F52" s="38"/>
      <c r="G52" s="19"/>
      <c r="H52" s="19"/>
      <c r="I52" s="19"/>
      <c r="J52" s="11" t="s">
        <v>814</v>
      </c>
      <c r="K52" s="11" t="s">
        <v>799</v>
      </c>
      <c r="L52" s="168">
        <v>66378.7</v>
      </c>
      <c r="M52" s="165">
        <v>56826</v>
      </c>
      <c r="N52" s="186">
        <v>12561.3</v>
      </c>
      <c r="O52" s="270">
        <v>1500</v>
      </c>
      <c r="P52" s="13">
        <v>1500</v>
      </c>
      <c r="Q52" s="12"/>
      <c r="R52" s="285"/>
      <c r="S52" s="12"/>
      <c r="T52" s="13"/>
      <c r="U52" s="297"/>
      <c r="V52" s="231"/>
      <c r="W52" s="13"/>
      <c r="X52" s="7"/>
      <c r="Y52" s="7"/>
      <c r="Z52" s="7"/>
      <c r="AA52" s="7"/>
    </row>
    <row r="53" spans="1:27" ht="28.8" x14ac:dyDescent="0.3">
      <c r="A53" s="9"/>
      <c r="B53" s="15" t="s">
        <v>110</v>
      </c>
      <c r="C53" s="16" t="s">
        <v>111</v>
      </c>
      <c r="D53" s="18"/>
      <c r="E53" s="18"/>
      <c r="F53" s="18"/>
      <c r="G53" s="19"/>
      <c r="H53" s="19"/>
      <c r="I53" s="19"/>
      <c r="J53" s="11"/>
      <c r="K53" s="11"/>
      <c r="L53" s="165"/>
      <c r="M53" s="165"/>
      <c r="N53" s="186"/>
      <c r="O53" s="270"/>
      <c r="P53" s="13"/>
      <c r="Q53" s="12"/>
      <c r="R53" s="285"/>
      <c r="S53" s="12"/>
      <c r="T53" s="13"/>
      <c r="U53" s="297"/>
      <c r="V53" s="231"/>
      <c r="W53" s="13"/>
      <c r="X53" s="7"/>
      <c r="Y53" s="7"/>
      <c r="Z53" s="7"/>
      <c r="AA53" s="7"/>
    </row>
    <row r="54" spans="1:27" ht="28.8" x14ac:dyDescent="0.3">
      <c r="A54" s="9"/>
      <c r="B54" s="15" t="s">
        <v>112</v>
      </c>
      <c r="C54" s="16" t="s">
        <v>113</v>
      </c>
      <c r="D54" s="128"/>
      <c r="E54" s="122"/>
      <c r="F54" s="134"/>
      <c r="G54" s="19"/>
      <c r="H54" s="19"/>
      <c r="I54" s="19"/>
      <c r="J54" s="11"/>
      <c r="K54" s="11"/>
      <c r="L54" s="165"/>
      <c r="M54" s="165"/>
      <c r="N54" s="186"/>
      <c r="O54" s="270"/>
      <c r="P54" s="13"/>
      <c r="Q54" s="12"/>
      <c r="R54" s="285"/>
      <c r="S54" s="12"/>
      <c r="T54" s="13"/>
      <c r="U54" s="297"/>
      <c r="V54" s="231"/>
      <c r="W54" s="13"/>
      <c r="X54" s="7"/>
      <c r="Y54" s="7"/>
      <c r="Z54" s="7"/>
      <c r="AA54" s="7"/>
    </row>
    <row r="55" spans="1:27" ht="76.8" x14ac:dyDescent="0.3">
      <c r="A55" s="9"/>
      <c r="B55" s="15" t="s">
        <v>114</v>
      </c>
      <c r="C55" s="16" t="s">
        <v>115</v>
      </c>
      <c r="D55" s="19"/>
      <c r="E55" s="19"/>
      <c r="F55" s="19"/>
      <c r="G55" s="19"/>
      <c r="H55" s="19"/>
      <c r="I55" s="19"/>
      <c r="J55" s="11"/>
      <c r="K55" s="11"/>
      <c r="L55" s="165"/>
      <c r="M55" s="165"/>
      <c r="N55" s="186"/>
      <c r="O55" s="270"/>
      <c r="P55" s="13"/>
      <c r="Q55" s="12"/>
      <c r="R55" s="285"/>
      <c r="S55" s="12"/>
      <c r="T55" s="13"/>
      <c r="U55" s="297"/>
      <c r="V55" s="231"/>
      <c r="W55" s="13"/>
      <c r="X55" s="7"/>
      <c r="Y55" s="7"/>
      <c r="Z55" s="7"/>
      <c r="AA55" s="7"/>
    </row>
    <row r="56" spans="1:27" ht="19.2" x14ac:dyDescent="0.3">
      <c r="A56" s="9"/>
      <c r="B56" s="15" t="s">
        <v>116</v>
      </c>
      <c r="C56" s="16" t="s">
        <v>117</v>
      </c>
      <c r="D56" s="128"/>
      <c r="E56" s="122"/>
      <c r="F56" s="134"/>
      <c r="G56" s="19"/>
      <c r="H56" s="19"/>
      <c r="I56" s="19"/>
      <c r="J56" s="11"/>
      <c r="K56" s="11"/>
      <c r="L56" s="165"/>
      <c r="M56" s="165"/>
      <c r="N56" s="186"/>
      <c r="O56" s="270"/>
      <c r="P56" s="13"/>
      <c r="Q56" s="12"/>
      <c r="R56" s="285"/>
      <c r="S56" s="12"/>
      <c r="T56" s="13"/>
      <c r="U56" s="297"/>
      <c r="V56" s="231"/>
      <c r="W56" s="13"/>
      <c r="X56" s="7"/>
      <c r="Y56" s="7"/>
      <c r="Z56" s="7"/>
      <c r="AA56" s="7"/>
    </row>
    <row r="57" spans="1:27" ht="28.8" x14ac:dyDescent="0.3">
      <c r="A57" s="9"/>
      <c r="B57" s="15" t="s">
        <v>118</v>
      </c>
      <c r="C57" s="16" t="s">
        <v>119</v>
      </c>
      <c r="D57" s="19"/>
      <c r="E57" s="19"/>
      <c r="F57" s="19"/>
      <c r="G57" s="19"/>
      <c r="H57" s="19"/>
      <c r="I57" s="38"/>
      <c r="J57" s="11"/>
      <c r="K57" s="11"/>
      <c r="L57" s="165"/>
      <c r="M57" s="165"/>
      <c r="N57" s="186"/>
      <c r="O57" s="270"/>
      <c r="P57" s="13"/>
      <c r="Q57" s="12"/>
      <c r="R57" s="285"/>
      <c r="S57" s="12"/>
      <c r="T57" s="13"/>
      <c r="U57" s="297"/>
      <c r="V57" s="231"/>
      <c r="W57" s="13"/>
      <c r="X57" s="7"/>
      <c r="Y57" s="7"/>
      <c r="Z57" s="7"/>
      <c r="AA57" s="7"/>
    </row>
    <row r="58" spans="1:27" ht="57.6" x14ac:dyDescent="0.3">
      <c r="A58" s="9"/>
      <c r="B58" s="15" t="s">
        <v>120</v>
      </c>
      <c r="C58" s="16" t="s">
        <v>121</v>
      </c>
      <c r="D58" s="128" t="s">
        <v>819</v>
      </c>
      <c r="E58" s="122" t="s">
        <v>900</v>
      </c>
      <c r="F58" s="134">
        <v>37900</v>
      </c>
      <c r="G58" s="19"/>
      <c r="H58" s="19"/>
      <c r="I58" s="19"/>
      <c r="J58" s="11" t="s">
        <v>803</v>
      </c>
      <c r="K58" s="11" t="s">
        <v>799</v>
      </c>
      <c r="L58" s="165"/>
      <c r="M58" s="165"/>
      <c r="N58" s="186"/>
      <c r="O58" s="270"/>
      <c r="P58" s="13"/>
      <c r="Q58" s="12"/>
      <c r="R58" s="285"/>
      <c r="S58" s="12"/>
      <c r="T58" s="13"/>
      <c r="U58" s="297"/>
      <c r="V58" s="231"/>
      <c r="W58" s="13"/>
      <c r="X58" s="7"/>
      <c r="Y58" s="7"/>
      <c r="Z58" s="7"/>
      <c r="AA58" s="7"/>
    </row>
    <row r="59" spans="1:27" ht="48" x14ac:dyDescent="0.3">
      <c r="A59" s="9"/>
      <c r="B59" s="15" t="s">
        <v>122</v>
      </c>
      <c r="C59" s="16" t="s">
        <v>123</v>
      </c>
      <c r="D59" s="19"/>
      <c r="E59" s="19"/>
      <c r="F59" s="19"/>
      <c r="G59" s="19"/>
      <c r="H59" s="19"/>
      <c r="I59" s="19"/>
      <c r="J59" s="11"/>
      <c r="K59" s="11"/>
      <c r="L59" s="165"/>
      <c r="M59" s="165"/>
      <c r="N59" s="186"/>
      <c r="O59" s="270"/>
      <c r="P59" s="13"/>
      <c r="Q59" s="12"/>
      <c r="R59" s="285"/>
      <c r="S59" s="12"/>
      <c r="T59" s="13"/>
      <c r="U59" s="297"/>
      <c r="V59" s="231"/>
      <c r="W59" s="13"/>
      <c r="X59" s="7"/>
      <c r="Y59" s="7"/>
      <c r="Z59" s="7"/>
      <c r="AA59" s="7"/>
    </row>
    <row r="60" spans="1:27" ht="39" x14ac:dyDescent="0.3">
      <c r="A60" s="9"/>
      <c r="B60" s="15" t="s">
        <v>124</v>
      </c>
      <c r="C60" s="16" t="s">
        <v>125</v>
      </c>
      <c r="D60" s="128" t="s">
        <v>819</v>
      </c>
      <c r="E60" s="122" t="s">
        <v>901</v>
      </c>
      <c r="F60" s="134">
        <v>37900</v>
      </c>
      <c r="G60" s="19"/>
      <c r="H60" s="19"/>
      <c r="I60" s="19"/>
      <c r="J60" s="11" t="s">
        <v>814</v>
      </c>
      <c r="K60" s="11" t="s">
        <v>804</v>
      </c>
      <c r="L60" s="165"/>
      <c r="M60" s="165"/>
      <c r="N60" s="186"/>
      <c r="O60" s="270"/>
      <c r="P60" s="13"/>
      <c r="Q60" s="12"/>
      <c r="R60" s="285"/>
      <c r="S60" s="12"/>
      <c r="T60" s="13"/>
      <c r="U60" s="297"/>
      <c r="V60" s="231"/>
      <c r="W60" s="13"/>
      <c r="X60" s="7"/>
      <c r="Y60" s="7"/>
      <c r="Z60" s="7"/>
      <c r="AA60" s="7"/>
    </row>
    <row r="61" spans="1:27" ht="38.4" x14ac:dyDescent="0.3">
      <c r="A61" s="9"/>
      <c r="B61" s="15" t="s">
        <v>126</v>
      </c>
      <c r="C61" s="16" t="s">
        <v>127</v>
      </c>
      <c r="D61" s="18"/>
      <c r="E61" s="18"/>
      <c r="F61" s="18"/>
      <c r="G61" s="19"/>
      <c r="H61" s="19"/>
      <c r="I61" s="38"/>
      <c r="J61" s="11"/>
      <c r="K61" s="11"/>
      <c r="L61" s="165"/>
      <c r="M61" s="165"/>
      <c r="N61" s="186"/>
      <c r="O61" s="270"/>
      <c r="P61" s="13"/>
      <c r="Q61" s="12"/>
      <c r="R61" s="285"/>
      <c r="S61" s="12"/>
      <c r="T61" s="13"/>
      <c r="U61" s="297"/>
      <c r="V61" s="231"/>
      <c r="W61" s="13"/>
      <c r="X61" s="7"/>
      <c r="Y61" s="7"/>
      <c r="Z61" s="7"/>
      <c r="AA61" s="7"/>
    </row>
    <row r="62" spans="1:27" ht="201.6" x14ac:dyDescent="0.3">
      <c r="A62" s="9"/>
      <c r="B62" s="15" t="s">
        <v>128</v>
      </c>
      <c r="C62" s="16" t="s">
        <v>129</v>
      </c>
      <c r="D62" s="128" t="s">
        <v>819</v>
      </c>
      <c r="E62" s="122" t="s">
        <v>902</v>
      </c>
      <c r="F62" s="134">
        <v>37900</v>
      </c>
      <c r="G62" s="39"/>
      <c r="H62" s="40"/>
      <c r="I62" s="40"/>
      <c r="J62" s="41" t="s">
        <v>801</v>
      </c>
      <c r="K62" s="41" t="s">
        <v>809</v>
      </c>
      <c r="L62" s="165"/>
      <c r="M62" s="165"/>
      <c r="N62" s="186"/>
      <c r="O62" s="270"/>
      <c r="P62" s="13"/>
      <c r="Q62" s="12"/>
      <c r="R62" s="285"/>
      <c r="S62" s="12"/>
      <c r="T62" s="13"/>
      <c r="U62" s="297"/>
      <c r="V62" s="231"/>
      <c r="W62" s="13"/>
      <c r="X62" s="7"/>
      <c r="Y62" s="7"/>
      <c r="Z62" s="7"/>
      <c r="AA62" s="7"/>
    </row>
    <row r="63" spans="1:27" ht="19.2" x14ac:dyDescent="0.3">
      <c r="A63" s="9"/>
      <c r="B63" s="15" t="s">
        <v>130</v>
      </c>
      <c r="C63" s="16" t="s">
        <v>131</v>
      </c>
      <c r="D63" s="19"/>
      <c r="E63" s="19"/>
      <c r="F63" s="19"/>
      <c r="G63" s="19"/>
      <c r="H63" s="19"/>
      <c r="I63" s="19"/>
      <c r="J63" s="11"/>
      <c r="K63" s="11"/>
      <c r="L63" s="165"/>
      <c r="M63" s="165"/>
      <c r="N63" s="186"/>
      <c r="O63" s="270"/>
      <c r="P63" s="13"/>
      <c r="Q63" s="12"/>
      <c r="R63" s="285"/>
      <c r="S63" s="12"/>
      <c r="T63" s="13"/>
      <c r="U63" s="297"/>
      <c r="V63" s="231"/>
      <c r="W63" s="13"/>
      <c r="X63" s="7"/>
      <c r="Y63" s="7"/>
      <c r="Z63" s="7"/>
      <c r="AA63" s="7"/>
    </row>
    <row r="64" spans="1:27" ht="48" x14ac:dyDescent="0.3">
      <c r="A64" s="9"/>
      <c r="B64" s="15" t="s">
        <v>132</v>
      </c>
      <c r="C64" s="16" t="s">
        <v>133</v>
      </c>
      <c r="D64" s="128" t="s">
        <v>819</v>
      </c>
      <c r="E64" s="122" t="s">
        <v>903</v>
      </c>
      <c r="F64" s="134">
        <v>37900</v>
      </c>
      <c r="G64" s="18"/>
      <c r="H64" s="18"/>
      <c r="I64" s="18"/>
      <c r="J64" s="20" t="s">
        <v>804</v>
      </c>
      <c r="K64" s="20" t="s">
        <v>802</v>
      </c>
      <c r="L64" s="165"/>
      <c r="M64" s="165"/>
      <c r="N64" s="186"/>
      <c r="O64" s="271"/>
      <c r="P64" s="43"/>
      <c r="Q64" s="42"/>
      <c r="R64" s="288"/>
      <c r="S64" s="42"/>
      <c r="T64" s="43"/>
      <c r="U64" s="301"/>
      <c r="V64" s="243"/>
      <c r="W64" s="43"/>
      <c r="X64" s="7"/>
      <c r="Y64" s="7"/>
      <c r="Z64" s="7"/>
      <c r="AA64" s="7"/>
    </row>
    <row r="65" spans="1:27" ht="28.8" x14ac:dyDescent="0.3">
      <c r="A65" s="9"/>
      <c r="B65" s="15" t="s">
        <v>134</v>
      </c>
      <c r="C65" s="16" t="s">
        <v>135</v>
      </c>
      <c r="D65" s="19"/>
      <c r="E65" s="19"/>
      <c r="F65" s="19"/>
      <c r="G65" s="18"/>
      <c r="H65" s="18"/>
      <c r="I65" s="18"/>
      <c r="J65" s="20"/>
      <c r="K65" s="20"/>
      <c r="L65" s="165"/>
      <c r="M65" s="165"/>
      <c r="N65" s="186"/>
      <c r="O65" s="270"/>
      <c r="P65" s="13"/>
      <c r="Q65" s="12"/>
      <c r="R65" s="285"/>
      <c r="S65" s="12"/>
      <c r="T65" s="13"/>
      <c r="U65" s="297"/>
      <c r="V65" s="231"/>
      <c r="W65" s="13"/>
      <c r="X65" s="7"/>
      <c r="Y65" s="7"/>
      <c r="Z65" s="7"/>
      <c r="AA65" s="7"/>
    </row>
    <row r="66" spans="1:27" ht="28.8" x14ac:dyDescent="0.3">
      <c r="A66" s="9"/>
      <c r="B66" s="15" t="s">
        <v>136</v>
      </c>
      <c r="C66" s="16" t="s">
        <v>137</v>
      </c>
      <c r="D66" s="128"/>
      <c r="E66" s="122"/>
      <c r="F66" s="134"/>
      <c r="G66" s="18"/>
      <c r="H66" s="18"/>
      <c r="I66" s="18"/>
      <c r="J66" s="20"/>
      <c r="K66" s="20"/>
      <c r="L66" s="165"/>
      <c r="M66" s="165"/>
      <c r="N66" s="186"/>
      <c r="O66" s="270">
        <v>220</v>
      </c>
      <c r="P66" s="13">
        <v>220</v>
      </c>
      <c r="Q66" s="12"/>
      <c r="R66" s="285">
        <v>220</v>
      </c>
      <c r="S66" s="12">
        <v>220</v>
      </c>
      <c r="T66" s="13"/>
      <c r="U66" s="297">
        <v>220</v>
      </c>
      <c r="V66" s="231">
        <v>220</v>
      </c>
      <c r="W66" s="13"/>
      <c r="X66" s="7"/>
      <c r="Y66" s="7"/>
      <c r="Z66" s="7"/>
      <c r="AA66" s="7"/>
    </row>
    <row r="67" spans="1:27" ht="57.6" x14ac:dyDescent="0.3">
      <c r="A67" s="9"/>
      <c r="B67" s="15" t="s">
        <v>138</v>
      </c>
      <c r="C67" s="16" t="s">
        <v>139</v>
      </c>
      <c r="D67" s="19"/>
      <c r="E67" s="19"/>
      <c r="F67" s="19"/>
      <c r="G67" s="44"/>
      <c r="H67" s="44"/>
      <c r="I67" s="44"/>
      <c r="J67" s="45"/>
      <c r="K67" s="45"/>
      <c r="L67" s="165"/>
      <c r="M67" s="165"/>
      <c r="N67" s="186"/>
      <c r="O67" s="271"/>
      <c r="P67" s="43"/>
      <c r="Q67" s="42"/>
      <c r="R67" s="288"/>
      <c r="S67" s="42"/>
      <c r="T67" s="43"/>
      <c r="U67" s="301"/>
      <c r="V67" s="243"/>
      <c r="W67" s="43"/>
      <c r="X67" s="7"/>
      <c r="Y67" s="7"/>
      <c r="Z67" s="7"/>
      <c r="AA67" s="7"/>
    </row>
    <row r="68" spans="1:27" ht="48" x14ac:dyDescent="0.3">
      <c r="A68" s="9"/>
      <c r="B68" s="15" t="s">
        <v>140</v>
      </c>
      <c r="C68" s="16" t="s">
        <v>141</v>
      </c>
      <c r="D68" s="128"/>
      <c r="E68" s="122"/>
      <c r="F68" s="134"/>
      <c r="G68" s="18"/>
      <c r="H68" s="18"/>
      <c r="I68" s="18"/>
      <c r="J68" s="20"/>
      <c r="K68" s="20"/>
      <c r="L68" s="165"/>
      <c r="M68" s="165"/>
      <c r="N68" s="186"/>
      <c r="O68" s="270"/>
      <c r="P68" s="13"/>
      <c r="Q68" s="12"/>
      <c r="R68" s="285"/>
      <c r="S68" s="12"/>
      <c r="T68" s="13"/>
      <c r="U68" s="297"/>
      <c r="V68" s="231"/>
      <c r="W68" s="13"/>
      <c r="X68" s="7"/>
      <c r="Y68" s="7"/>
      <c r="Z68" s="7"/>
      <c r="AA68" s="7"/>
    </row>
    <row r="69" spans="1:27" ht="19.2" x14ac:dyDescent="0.3">
      <c r="A69" s="9"/>
      <c r="B69" s="15" t="s">
        <v>142</v>
      </c>
      <c r="C69" s="16" t="s">
        <v>143</v>
      </c>
      <c r="D69" s="18"/>
      <c r="E69" s="18"/>
      <c r="F69" s="18"/>
      <c r="G69" s="18"/>
      <c r="H69" s="46"/>
      <c r="I69" s="18"/>
      <c r="J69" s="20"/>
      <c r="K69" s="20"/>
      <c r="L69" s="165"/>
      <c r="M69" s="165"/>
      <c r="N69" s="186"/>
      <c r="O69" s="270"/>
      <c r="P69" s="13"/>
      <c r="Q69" s="12"/>
      <c r="R69" s="285"/>
      <c r="S69" s="12"/>
      <c r="T69" s="13"/>
      <c r="U69" s="297"/>
      <c r="V69" s="231"/>
      <c r="W69" s="13"/>
      <c r="X69" s="7"/>
      <c r="Y69" s="7"/>
      <c r="Z69" s="7"/>
      <c r="AA69" s="7"/>
    </row>
    <row r="70" spans="1:27" ht="48" x14ac:dyDescent="0.3">
      <c r="A70" s="9"/>
      <c r="B70" s="15" t="s">
        <v>144</v>
      </c>
      <c r="C70" s="16" t="s">
        <v>145</v>
      </c>
      <c r="D70" s="18"/>
      <c r="E70" s="18"/>
      <c r="F70" s="18"/>
      <c r="G70" s="18"/>
      <c r="H70" s="46"/>
      <c r="I70" s="18"/>
      <c r="J70" s="20"/>
      <c r="K70" s="20"/>
      <c r="L70" s="165"/>
      <c r="M70" s="165"/>
      <c r="N70" s="186"/>
      <c r="O70" s="270"/>
      <c r="P70" s="13"/>
      <c r="Q70" s="12"/>
      <c r="R70" s="285"/>
      <c r="S70" s="12"/>
      <c r="T70" s="13"/>
      <c r="U70" s="297"/>
      <c r="V70" s="231"/>
      <c r="W70" s="13"/>
      <c r="X70" s="7"/>
      <c r="Y70" s="7"/>
      <c r="Z70" s="7"/>
      <c r="AA70" s="7"/>
    </row>
    <row r="71" spans="1:27" ht="57.6" x14ac:dyDescent="0.3">
      <c r="A71" s="9"/>
      <c r="B71" s="15" t="s">
        <v>146</v>
      </c>
      <c r="C71" s="16" t="s">
        <v>147</v>
      </c>
      <c r="D71" s="44"/>
      <c r="E71" s="44"/>
      <c r="F71" s="44"/>
      <c r="G71" s="18"/>
      <c r="H71" s="18"/>
      <c r="I71" s="18"/>
      <c r="J71" s="20"/>
      <c r="K71" s="20"/>
      <c r="L71" s="165"/>
      <c r="M71" s="165"/>
      <c r="N71" s="186"/>
      <c r="O71" s="270"/>
      <c r="P71" s="13"/>
      <c r="Q71" s="12"/>
      <c r="R71" s="285"/>
      <c r="S71" s="12"/>
      <c r="T71" s="13"/>
      <c r="U71" s="297"/>
      <c r="V71" s="231"/>
      <c r="W71" s="13"/>
      <c r="X71" s="7"/>
      <c r="Y71" s="7"/>
      <c r="Z71" s="7"/>
      <c r="AA71" s="7"/>
    </row>
    <row r="72" spans="1:27" ht="48" x14ac:dyDescent="0.3">
      <c r="A72" s="9"/>
      <c r="B72" s="15" t="s">
        <v>148</v>
      </c>
      <c r="C72" s="16" t="s">
        <v>149</v>
      </c>
      <c r="D72" s="18"/>
      <c r="E72" s="18"/>
      <c r="F72" s="18"/>
      <c r="G72" s="19"/>
      <c r="H72" s="19"/>
      <c r="I72" s="19"/>
      <c r="J72" s="11"/>
      <c r="K72" s="11"/>
      <c r="L72" s="165"/>
      <c r="M72" s="165"/>
      <c r="N72" s="186"/>
      <c r="O72" s="270"/>
      <c r="P72" s="13"/>
      <c r="Q72" s="12"/>
      <c r="R72" s="285"/>
      <c r="S72" s="12"/>
      <c r="T72" s="13"/>
      <c r="U72" s="297"/>
      <c r="V72" s="231"/>
      <c r="W72" s="13"/>
      <c r="X72" s="7"/>
      <c r="Y72" s="7"/>
      <c r="Z72" s="7"/>
      <c r="AA72" s="7"/>
    </row>
    <row r="73" spans="1:27" ht="57.6" x14ac:dyDescent="0.3">
      <c r="A73" s="9"/>
      <c r="B73" s="15" t="s">
        <v>150</v>
      </c>
      <c r="C73" s="16" t="s">
        <v>151</v>
      </c>
      <c r="D73" s="18"/>
      <c r="E73" s="18"/>
      <c r="F73" s="18"/>
      <c r="G73" s="19"/>
      <c r="H73" s="19"/>
      <c r="I73" s="19"/>
      <c r="J73" s="11"/>
      <c r="K73" s="11"/>
      <c r="L73" s="165"/>
      <c r="M73" s="165"/>
      <c r="N73" s="186"/>
      <c r="O73" s="270"/>
      <c r="P73" s="13"/>
      <c r="Q73" s="12"/>
      <c r="R73" s="285"/>
      <c r="S73" s="12"/>
      <c r="T73" s="13"/>
      <c r="U73" s="297"/>
      <c r="V73" s="231"/>
      <c r="W73" s="13"/>
      <c r="X73" s="7"/>
      <c r="Y73" s="7"/>
      <c r="Z73" s="7"/>
      <c r="AA73" s="7"/>
    </row>
    <row r="74" spans="1:27" ht="19.2" x14ac:dyDescent="0.3">
      <c r="A74" s="9"/>
      <c r="B74" s="15" t="s">
        <v>152</v>
      </c>
      <c r="C74" s="16" t="s">
        <v>153</v>
      </c>
      <c r="D74" s="18"/>
      <c r="E74" s="18"/>
      <c r="F74" s="18"/>
      <c r="G74" s="19"/>
      <c r="H74" s="19"/>
      <c r="I74" s="19"/>
      <c r="J74" s="11"/>
      <c r="K74" s="11"/>
      <c r="L74" s="165"/>
      <c r="M74" s="165"/>
      <c r="N74" s="186"/>
      <c r="O74" s="270"/>
      <c r="P74" s="13"/>
      <c r="Q74" s="12"/>
      <c r="R74" s="285"/>
      <c r="S74" s="12"/>
      <c r="T74" s="13"/>
      <c r="U74" s="297"/>
      <c r="V74" s="231"/>
      <c r="W74" s="13"/>
      <c r="X74" s="7"/>
      <c r="Y74" s="7"/>
      <c r="Z74" s="7"/>
      <c r="AA74" s="7"/>
    </row>
    <row r="75" spans="1:27" ht="38.4" x14ac:dyDescent="0.3">
      <c r="A75" s="9"/>
      <c r="B75" s="15" t="s">
        <v>154</v>
      </c>
      <c r="C75" s="16" t="s">
        <v>155</v>
      </c>
      <c r="D75" s="19"/>
      <c r="E75" s="19"/>
      <c r="F75" s="19"/>
      <c r="G75" s="19"/>
      <c r="H75" s="19"/>
      <c r="I75" s="19"/>
      <c r="J75" s="11"/>
      <c r="K75" s="11"/>
      <c r="L75" s="165"/>
      <c r="M75" s="165"/>
      <c r="N75" s="186"/>
      <c r="O75" s="270"/>
      <c r="P75" s="13"/>
      <c r="Q75" s="12"/>
      <c r="R75" s="285"/>
      <c r="S75" s="12"/>
      <c r="T75" s="13"/>
      <c r="U75" s="297"/>
      <c r="V75" s="231"/>
      <c r="W75" s="13"/>
      <c r="X75" s="7"/>
      <c r="Y75" s="7"/>
      <c r="Z75" s="7"/>
      <c r="AA75" s="7"/>
    </row>
    <row r="76" spans="1:27" ht="67.2" x14ac:dyDescent="0.3">
      <c r="A76" s="9"/>
      <c r="B76" s="220" t="s">
        <v>156</v>
      </c>
      <c r="C76" s="221" t="s">
        <v>157</v>
      </c>
      <c r="D76" s="230"/>
      <c r="E76" s="230"/>
      <c r="F76" s="230"/>
      <c r="G76" s="224" t="s">
        <v>4</v>
      </c>
      <c r="H76" s="224" t="s">
        <v>4</v>
      </c>
      <c r="I76" s="224" t="s">
        <v>4</v>
      </c>
      <c r="J76" s="225" t="s">
        <v>4</v>
      </c>
      <c r="K76" s="225" t="s">
        <v>4</v>
      </c>
      <c r="L76" s="229">
        <f>SUM(L77:L95)</f>
        <v>29701.3</v>
      </c>
      <c r="M76" s="229">
        <f t="shared" ref="M76" si="10">SUM(M77:M95)</f>
        <v>29174.9</v>
      </c>
      <c r="N76" s="219">
        <f t="shared" ref="N76:O76" si="11">SUM(N77:N95)</f>
        <v>62801.200000000004</v>
      </c>
      <c r="O76" s="272">
        <f t="shared" si="11"/>
        <v>76028.900000000009</v>
      </c>
      <c r="P76" s="219">
        <f t="shared" ref="P76" si="12">SUM(P77:P95)</f>
        <v>76028.900000000009</v>
      </c>
      <c r="Q76" s="219"/>
      <c r="R76" s="272">
        <f t="shared" ref="R76:U76" si="13">SUM(R77:R95)</f>
        <v>75454.100000000006</v>
      </c>
      <c r="S76" s="219">
        <f t="shared" ref="S76" si="14">SUM(S77:S95)</f>
        <v>75454.100000000006</v>
      </c>
      <c r="T76" s="219"/>
      <c r="U76" s="302">
        <f t="shared" si="13"/>
        <v>82862.400000000009</v>
      </c>
      <c r="V76" s="244">
        <f t="shared" ref="V76" si="15">SUM(V77:V95)</f>
        <v>82862.400000000009</v>
      </c>
      <c r="W76" s="219"/>
      <c r="X76" s="14"/>
      <c r="Y76" s="7"/>
      <c r="Z76" s="7"/>
      <c r="AA76" s="7"/>
    </row>
    <row r="77" spans="1:27" ht="39" x14ac:dyDescent="0.3">
      <c r="A77" s="9"/>
      <c r="B77" s="15" t="s">
        <v>158</v>
      </c>
      <c r="C77" s="16" t="s">
        <v>159</v>
      </c>
      <c r="D77" s="19"/>
      <c r="E77" s="19"/>
      <c r="F77" s="19"/>
      <c r="G77" s="124" t="s">
        <v>830</v>
      </c>
      <c r="H77" s="124" t="s">
        <v>831</v>
      </c>
      <c r="I77" s="125">
        <v>39297</v>
      </c>
      <c r="J77" s="11" t="s">
        <v>799</v>
      </c>
      <c r="K77" s="11" t="s">
        <v>801</v>
      </c>
      <c r="L77" s="165">
        <v>15492.5</v>
      </c>
      <c r="M77" s="165">
        <v>15237.2</v>
      </c>
      <c r="N77" s="186">
        <v>33633.4</v>
      </c>
      <c r="O77" s="270">
        <v>37146.5</v>
      </c>
      <c r="P77" s="13">
        <v>37146.5</v>
      </c>
      <c r="Q77" s="12"/>
      <c r="R77" s="285">
        <v>38596.400000000001</v>
      </c>
      <c r="S77" s="12">
        <v>38596.400000000001</v>
      </c>
      <c r="T77" s="13"/>
      <c r="U77" s="297">
        <v>40109.5</v>
      </c>
      <c r="V77" s="231">
        <v>40109.5</v>
      </c>
      <c r="W77" s="13"/>
      <c r="X77" s="7"/>
      <c r="Y77" s="7"/>
      <c r="Z77" s="7"/>
      <c r="AA77" s="7"/>
    </row>
    <row r="78" spans="1:27" ht="19.2" x14ac:dyDescent="0.3">
      <c r="A78" s="9"/>
      <c r="B78" s="15" t="s">
        <v>160</v>
      </c>
      <c r="C78" s="16" t="s">
        <v>161</v>
      </c>
      <c r="D78" s="19"/>
      <c r="E78" s="19"/>
      <c r="F78" s="19"/>
      <c r="G78" s="124"/>
      <c r="H78" s="124"/>
      <c r="I78" s="125"/>
      <c r="J78" s="11" t="s">
        <v>799</v>
      </c>
      <c r="K78" s="11" t="s">
        <v>800</v>
      </c>
      <c r="L78" s="165">
        <v>11666.8</v>
      </c>
      <c r="M78" s="165">
        <v>11395.7</v>
      </c>
      <c r="N78" s="186">
        <v>26655.5</v>
      </c>
      <c r="O78" s="270">
        <v>37183.800000000003</v>
      </c>
      <c r="P78" s="13">
        <v>37183.800000000003</v>
      </c>
      <c r="Q78" s="12"/>
      <c r="R78" s="285">
        <v>35091.199999999997</v>
      </c>
      <c r="S78" s="12">
        <v>35091.199999999997</v>
      </c>
      <c r="T78" s="13"/>
      <c r="U78" s="297">
        <v>40915.599999999999</v>
      </c>
      <c r="V78" s="231">
        <v>40915.599999999999</v>
      </c>
      <c r="W78" s="13"/>
      <c r="X78" s="7"/>
      <c r="Y78" s="7"/>
      <c r="Z78" s="7"/>
      <c r="AA78" s="7"/>
    </row>
    <row r="79" spans="1:27" ht="28.8" x14ac:dyDescent="0.3">
      <c r="A79" s="9"/>
      <c r="B79" s="15" t="s">
        <v>162</v>
      </c>
      <c r="C79" s="16" t="s">
        <v>163</v>
      </c>
      <c r="D79" s="19"/>
      <c r="E79" s="19"/>
      <c r="F79" s="19"/>
      <c r="G79" s="19"/>
      <c r="H79" s="19"/>
      <c r="I79" s="19"/>
      <c r="J79" s="11"/>
      <c r="K79" s="11"/>
      <c r="L79" s="165"/>
      <c r="M79" s="165"/>
      <c r="N79" s="186"/>
      <c r="O79" s="270"/>
      <c r="P79" s="13"/>
      <c r="Q79" s="12"/>
      <c r="R79" s="285"/>
      <c r="S79" s="12"/>
      <c r="T79" s="13"/>
      <c r="U79" s="297"/>
      <c r="V79" s="231"/>
      <c r="W79" s="13"/>
      <c r="X79" s="7"/>
      <c r="Y79" s="7"/>
      <c r="Z79" s="7"/>
      <c r="AA79" s="7"/>
    </row>
    <row r="80" spans="1:27" ht="19.2" x14ac:dyDescent="0.3">
      <c r="A80" s="9"/>
      <c r="B80" s="15" t="s">
        <v>164</v>
      </c>
      <c r="C80" s="16" t="s">
        <v>165</v>
      </c>
      <c r="D80" s="159" t="s">
        <v>4</v>
      </c>
      <c r="E80" s="159" t="s">
        <v>4</v>
      </c>
      <c r="F80" s="159" t="s">
        <v>4</v>
      </c>
      <c r="G80" s="19"/>
      <c r="H80" s="19"/>
      <c r="I80" s="19"/>
      <c r="J80" s="11"/>
      <c r="K80" s="11"/>
      <c r="L80" s="165"/>
      <c r="M80" s="165"/>
      <c r="N80" s="186"/>
      <c r="O80" s="270"/>
      <c r="P80" s="13"/>
      <c r="Q80" s="12"/>
      <c r="R80" s="285"/>
      <c r="S80" s="12"/>
      <c r="T80" s="13"/>
      <c r="U80" s="297"/>
      <c r="V80" s="231"/>
      <c r="W80" s="13"/>
      <c r="X80" s="7"/>
      <c r="Y80" s="7"/>
      <c r="Z80" s="7"/>
      <c r="AA80" s="7"/>
    </row>
    <row r="81" spans="1:27" ht="67.2" x14ac:dyDescent="0.3">
      <c r="A81" s="9"/>
      <c r="B81" s="15" t="s">
        <v>166</v>
      </c>
      <c r="C81" s="16" t="s">
        <v>167</v>
      </c>
      <c r="D81" s="135"/>
      <c r="E81" s="122"/>
      <c r="F81" s="130"/>
      <c r="G81" s="19"/>
      <c r="H81" s="19"/>
      <c r="I81" s="19"/>
      <c r="J81" s="11"/>
      <c r="K81" s="11"/>
      <c r="L81" s="165"/>
      <c r="M81" s="165"/>
      <c r="N81" s="186"/>
      <c r="O81" s="270"/>
      <c r="P81" s="13"/>
      <c r="Q81" s="12"/>
      <c r="R81" s="285"/>
      <c r="S81" s="12"/>
      <c r="T81" s="13"/>
      <c r="U81" s="297"/>
      <c r="V81" s="231"/>
      <c r="W81" s="13"/>
      <c r="X81" s="7"/>
      <c r="Y81" s="7"/>
      <c r="Z81" s="7"/>
      <c r="AA81" s="7"/>
    </row>
    <row r="82" spans="1:27" ht="48" x14ac:dyDescent="0.3">
      <c r="A82" s="9"/>
      <c r="B82" s="15" t="s">
        <v>168</v>
      </c>
      <c r="C82" s="16" t="s">
        <v>169</v>
      </c>
      <c r="D82" s="135"/>
      <c r="E82" s="122"/>
      <c r="F82" s="130"/>
      <c r="G82" s="19"/>
      <c r="H82" s="19"/>
      <c r="I82" s="19"/>
      <c r="J82" s="11"/>
      <c r="K82" s="11"/>
      <c r="L82" s="165"/>
      <c r="M82" s="165"/>
      <c r="N82" s="186"/>
      <c r="O82" s="270"/>
      <c r="P82" s="13"/>
      <c r="Q82" s="12"/>
      <c r="R82" s="285"/>
      <c r="S82" s="12"/>
      <c r="T82" s="13"/>
      <c r="U82" s="297"/>
      <c r="V82" s="231"/>
      <c r="W82" s="13"/>
      <c r="X82" s="7"/>
      <c r="Y82" s="7"/>
      <c r="Z82" s="7"/>
      <c r="AA82" s="7"/>
    </row>
    <row r="83" spans="1:27" ht="48" x14ac:dyDescent="0.3">
      <c r="A83" s="9"/>
      <c r="B83" s="15" t="s">
        <v>170</v>
      </c>
      <c r="C83" s="16" t="s">
        <v>171</v>
      </c>
      <c r="D83" s="18"/>
      <c r="E83" s="18"/>
      <c r="F83" s="18"/>
      <c r="G83" s="19"/>
      <c r="H83" s="19"/>
      <c r="I83" s="19"/>
      <c r="J83" s="11"/>
      <c r="K83" s="11"/>
      <c r="L83" s="165"/>
      <c r="M83" s="165"/>
      <c r="N83" s="186"/>
      <c r="O83" s="270"/>
      <c r="P83" s="13"/>
      <c r="Q83" s="12"/>
      <c r="R83" s="285"/>
      <c r="S83" s="12"/>
      <c r="T83" s="13"/>
      <c r="U83" s="297"/>
      <c r="V83" s="231"/>
      <c r="W83" s="13"/>
      <c r="X83" s="7"/>
      <c r="Y83" s="7"/>
      <c r="Z83" s="7"/>
      <c r="AA83" s="7"/>
    </row>
    <row r="84" spans="1:27" ht="28.8" x14ac:dyDescent="0.3">
      <c r="A84" s="9"/>
      <c r="B84" s="15" t="s">
        <v>172</v>
      </c>
      <c r="C84" s="16" t="s">
        <v>173</v>
      </c>
      <c r="D84" s="18"/>
      <c r="E84" s="18"/>
      <c r="F84" s="18"/>
      <c r="G84" s="19"/>
      <c r="H84" s="19"/>
      <c r="I84" s="19"/>
      <c r="J84" s="11"/>
      <c r="K84" s="11"/>
      <c r="L84" s="165"/>
      <c r="M84" s="165"/>
      <c r="N84" s="186"/>
      <c r="O84" s="270"/>
      <c r="P84" s="13"/>
      <c r="Q84" s="12"/>
      <c r="R84" s="285"/>
      <c r="S84" s="12"/>
      <c r="T84" s="13"/>
      <c r="U84" s="297"/>
      <c r="V84" s="231"/>
      <c r="W84" s="13"/>
      <c r="X84" s="7"/>
      <c r="Y84" s="7"/>
      <c r="Z84" s="7"/>
      <c r="AA84" s="7"/>
    </row>
    <row r="85" spans="1:27" ht="28.8" x14ac:dyDescent="0.3">
      <c r="A85" s="9"/>
      <c r="B85" s="15" t="s">
        <v>174</v>
      </c>
      <c r="C85" s="16" t="s">
        <v>175</v>
      </c>
      <c r="D85" s="18"/>
      <c r="E85" s="18"/>
      <c r="F85" s="18"/>
      <c r="G85" s="19"/>
      <c r="H85" s="19"/>
      <c r="I85" s="19"/>
      <c r="J85" s="11"/>
      <c r="K85" s="11"/>
      <c r="L85" s="165"/>
      <c r="M85" s="165"/>
      <c r="N85" s="186"/>
      <c r="O85" s="270"/>
      <c r="P85" s="13"/>
      <c r="Q85" s="12"/>
      <c r="R85" s="285"/>
      <c r="S85" s="12"/>
      <c r="T85" s="13"/>
      <c r="U85" s="297"/>
      <c r="V85" s="231"/>
      <c r="W85" s="13"/>
      <c r="X85" s="7"/>
      <c r="Y85" s="7"/>
      <c r="Z85" s="7"/>
      <c r="AA85" s="7"/>
    </row>
    <row r="86" spans="1:27" ht="76.8" x14ac:dyDescent="0.3">
      <c r="A86" s="9"/>
      <c r="B86" s="15" t="s">
        <v>176</v>
      </c>
      <c r="C86" s="16" t="s">
        <v>177</v>
      </c>
      <c r="D86" s="18"/>
      <c r="E86" s="18"/>
      <c r="F86" s="18"/>
      <c r="G86" s="19"/>
      <c r="H86" s="19"/>
      <c r="I86" s="19"/>
      <c r="J86" s="11"/>
      <c r="K86" s="11"/>
      <c r="L86" s="165"/>
      <c r="M86" s="165"/>
      <c r="N86" s="186"/>
      <c r="O86" s="270"/>
      <c r="P86" s="13"/>
      <c r="Q86" s="12"/>
      <c r="R86" s="285"/>
      <c r="S86" s="12"/>
      <c r="T86" s="13"/>
      <c r="U86" s="297"/>
      <c r="V86" s="231"/>
      <c r="W86" s="13"/>
      <c r="X86" s="7"/>
      <c r="Y86" s="7"/>
      <c r="Z86" s="7"/>
      <c r="AA86" s="7"/>
    </row>
    <row r="87" spans="1:27" ht="76.8" x14ac:dyDescent="0.3">
      <c r="A87" s="9"/>
      <c r="B87" s="15" t="s">
        <v>178</v>
      </c>
      <c r="C87" s="16" t="s">
        <v>179</v>
      </c>
      <c r="D87" s="18"/>
      <c r="E87" s="18"/>
      <c r="F87" s="18"/>
      <c r="G87" s="47"/>
      <c r="H87" s="40"/>
      <c r="I87" s="40"/>
      <c r="J87" s="41"/>
      <c r="K87" s="41"/>
      <c r="L87" s="165"/>
      <c r="M87" s="165"/>
      <c r="N87" s="186"/>
      <c r="O87" s="270"/>
      <c r="P87" s="13"/>
      <c r="Q87" s="12"/>
      <c r="R87" s="285"/>
      <c r="S87" s="12"/>
      <c r="T87" s="13"/>
      <c r="U87" s="297"/>
      <c r="V87" s="231"/>
      <c r="W87" s="13"/>
      <c r="X87" s="7"/>
      <c r="Y87" s="7"/>
      <c r="Z87" s="7"/>
      <c r="AA87" s="7"/>
    </row>
    <row r="88" spans="1:27" ht="76.8" x14ac:dyDescent="0.3">
      <c r="A88" s="9"/>
      <c r="B88" s="15" t="s">
        <v>180</v>
      </c>
      <c r="C88" s="16" t="s">
        <v>181</v>
      </c>
      <c r="D88" s="18"/>
      <c r="E88" s="18"/>
      <c r="F88" s="18"/>
      <c r="G88" s="19"/>
      <c r="H88" s="19"/>
      <c r="I88" s="19"/>
      <c r="J88" s="11"/>
      <c r="K88" s="11"/>
      <c r="L88" s="165"/>
      <c r="M88" s="165"/>
      <c r="N88" s="186"/>
      <c r="O88" s="270"/>
      <c r="P88" s="13"/>
      <c r="Q88" s="12"/>
      <c r="R88" s="285"/>
      <c r="S88" s="12"/>
      <c r="T88" s="13"/>
      <c r="U88" s="297"/>
      <c r="V88" s="231"/>
      <c r="W88" s="13"/>
      <c r="X88" s="7"/>
      <c r="Y88" s="7"/>
      <c r="Z88" s="7"/>
      <c r="AA88" s="7"/>
    </row>
    <row r="89" spans="1:27" ht="86.4" x14ac:dyDescent="0.3">
      <c r="A89" s="9"/>
      <c r="B89" s="15" t="s">
        <v>182</v>
      </c>
      <c r="C89" s="16" t="s">
        <v>183</v>
      </c>
      <c r="D89" s="128" t="s">
        <v>819</v>
      </c>
      <c r="E89" s="122" t="s">
        <v>903</v>
      </c>
      <c r="F89" s="134">
        <v>37900</v>
      </c>
      <c r="G89" s="19"/>
      <c r="H89" s="19"/>
      <c r="I89" s="19"/>
      <c r="J89" s="11" t="s">
        <v>809</v>
      </c>
      <c r="K89" s="11" t="s">
        <v>811</v>
      </c>
      <c r="L89" s="165">
        <v>2542</v>
      </c>
      <c r="M89" s="165">
        <v>2542</v>
      </c>
      <c r="N89" s="186">
        <v>2512.3000000000002</v>
      </c>
      <c r="O89" s="270">
        <v>1698.6</v>
      </c>
      <c r="P89" s="13">
        <v>1698.6</v>
      </c>
      <c r="Q89" s="12"/>
      <c r="R89" s="285">
        <v>1766.5</v>
      </c>
      <c r="S89" s="12">
        <v>1766.5</v>
      </c>
      <c r="T89" s="13"/>
      <c r="U89" s="297">
        <v>1837.3</v>
      </c>
      <c r="V89" s="231">
        <v>1837.3</v>
      </c>
      <c r="W89" s="13"/>
      <c r="X89" s="7"/>
      <c r="Y89" s="7"/>
      <c r="Z89" s="7"/>
      <c r="AA89" s="7"/>
    </row>
    <row r="90" spans="1:27" ht="19.2" x14ac:dyDescent="0.3">
      <c r="A90" s="9"/>
      <c r="B90" s="15" t="s">
        <v>184</v>
      </c>
      <c r="C90" s="16" t="s">
        <v>185</v>
      </c>
      <c r="D90" s="18"/>
      <c r="E90" s="18"/>
      <c r="F90" s="18"/>
      <c r="G90" s="19"/>
      <c r="H90" s="19"/>
      <c r="I90" s="19"/>
      <c r="J90" s="11"/>
      <c r="K90" s="11"/>
      <c r="L90" s="165"/>
      <c r="M90" s="165"/>
      <c r="N90" s="186"/>
      <c r="O90" s="270"/>
      <c r="P90" s="13"/>
      <c r="Q90" s="12"/>
      <c r="R90" s="285"/>
      <c r="S90" s="12"/>
      <c r="T90" s="13"/>
      <c r="U90" s="297"/>
      <c r="V90" s="231"/>
      <c r="W90" s="13"/>
      <c r="X90" s="7"/>
      <c r="Y90" s="7"/>
      <c r="Z90" s="7"/>
      <c r="AA90" s="7"/>
    </row>
    <row r="91" spans="1:27" ht="105.6" x14ac:dyDescent="0.3">
      <c r="A91" s="9"/>
      <c r="B91" s="15" t="s">
        <v>186</v>
      </c>
      <c r="C91" s="16" t="s">
        <v>187</v>
      </c>
      <c r="D91" s="128"/>
      <c r="E91" s="122"/>
      <c r="F91" s="134"/>
      <c r="G91" s="19"/>
      <c r="H91" s="19"/>
      <c r="I91" s="19"/>
      <c r="J91" s="11"/>
      <c r="K91" s="11"/>
      <c r="L91" s="165"/>
      <c r="M91" s="165"/>
      <c r="N91" s="186"/>
      <c r="O91" s="270"/>
      <c r="P91" s="13"/>
      <c r="Q91" s="12"/>
      <c r="R91" s="285"/>
      <c r="S91" s="12"/>
      <c r="T91" s="13"/>
      <c r="U91" s="297"/>
      <c r="V91" s="231"/>
      <c r="W91" s="13"/>
      <c r="X91" s="7"/>
      <c r="Y91" s="7"/>
      <c r="Z91" s="7"/>
      <c r="AA91" s="7"/>
    </row>
    <row r="92" spans="1:27" ht="86.4" x14ac:dyDescent="0.3">
      <c r="A92" s="9"/>
      <c r="B92" s="15" t="s">
        <v>188</v>
      </c>
      <c r="C92" s="16" t="s">
        <v>189</v>
      </c>
      <c r="D92" s="18"/>
      <c r="E92" s="18"/>
      <c r="F92" s="18"/>
      <c r="G92" s="18"/>
      <c r="H92" s="19"/>
      <c r="I92" s="19"/>
      <c r="J92" s="11"/>
      <c r="K92" s="11"/>
      <c r="L92" s="165"/>
      <c r="M92" s="165"/>
      <c r="N92" s="186"/>
      <c r="O92" s="270"/>
      <c r="P92" s="13"/>
      <c r="Q92" s="12"/>
      <c r="R92" s="285"/>
      <c r="S92" s="12"/>
      <c r="T92" s="13"/>
      <c r="U92" s="297"/>
      <c r="V92" s="231"/>
      <c r="W92" s="13"/>
      <c r="X92" s="7"/>
      <c r="Y92" s="7"/>
      <c r="Z92" s="7"/>
      <c r="AA92" s="7"/>
    </row>
    <row r="93" spans="1:27" ht="19.2" x14ac:dyDescent="0.3">
      <c r="A93" s="9"/>
      <c r="B93" s="15" t="s">
        <v>190</v>
      </c>
      <c r="C93" s="16" t="s">
        <v>5</v>
      </c>
      <c r="D93" s="128"/>
      <c r="E93" s="122"/>
      <c r="F93" s="130"/>
      <c r="G93" s="19"/>
      <c r="H93" s="19"/>
      <c r="I93" s="19"/>
      <c r="J93" s="11"/>
      <c r="K93" s="11"/>
      <c r="L93" s="165"/>
      <c r="M93" s="165"/>
      <c r="N93" s="186"/>
      <c r="O93" s="270"/>
      <c r="P93" s="13"/>
      <c r="Q93" s="12"/>
      <c r="R93" s="285"/>
      <c r="S93" s="12"/>
      <c r="T93" s="13"/>
      <c r="U93" s="297"/>
      <c r="V93" s="231"/>
      <c r="W93" s="13"/>
      <c r="X93" s="7"/>
      <c r="Y93" s="7"/>
      <c r="Z93" s="7"/>
      <c r="AA93" s="7"/>
    </row>
    <row r="94" spans="1:27" ht="10.199999999999999" x14ac:dyDescent="0.3">
      <c r="A94" s="9"/>
      <c r="B94" s="15" t="s">
        <v>5</v>
      </c>
      <c r="C94" s="48" t="s">
        <v>5</v>
      </c>
      <c r="D94" s="18"/>
      <c r="E94" s="18"/>
      <c r="F94" s="18"/>
      <c r="G94" s="19"/>
      <c r="H94" s="19"/>
      <c r="I94" s="19"/>
      <c r="J94" s="11"/>
      <c r="K94" s="11"/>
      <c r="L94" s="165"/>
      <c r="M94" s="165"/>
      <c r="N94" s="186"/>
      <c r="O94" s="270"/>
      <c r="P94" s="13"/>
      <c r="Q94" s="12"/>
      <c r="R94" s="285"/>
      <c r="S94" s="12"/>
      <c r="T94" s="13"/>
      <c r="U94" s="297"/>
      <c r="V94" s="231"/>
      <c r="W94" s="13"/>
      <c r="X94" s="7"/>
      <c r="Y94" s="7"/>
      <c r="Z94" s="7"/>
      <c r="AA94" s="7"/>
    </row>
    <row r="95" spans="1:27" ht="19.2" x14ac:dyDescent="0.3">
      <c r="A95" s="9"/>
      <c r="B95" s="15" t="s">
        <v>191</v>
      </c>
      <c r="C95" s="48" t="s">
        <v>5</v>
      </c>
      <c r="D95" s="18"/>
      <c r="E95" s="18"/>
      <c r="F95" s="18"/>
      <c r="G95" s="19"/>
      <c r="H95" s="19"/>
      <c r="I95" s="19"/>
      <c r="J95" s="11"/>
      <c r="K95" s="11"/>
      <c r="L95" s="165"/>
      <c r="M95" s="165"/>
      <c r="N95" s="186"/>
      <c r="O95" s="270"/>
      <c r="P95" s="13"/>
      <c r="Q95" s="12"/>
      <c r="R95" s="285"/>
      <c r="S95" s="12"/>
      <c r="T95" s="13"/>
      <c r="U95" s="297"/>
      <c r="V95" s="231"/>
      <c r="W95" s="13"/>
      <c r="X95" s="49"/>
      <c r="Y95" s="7"/>
      <c r="Z95" s="7"/>
      <c r="AA95" s="7"/>
    </row>
    <row r="96" spans="1:27" ht="67.2" x14ac:dyDescent="0.3">
      <c r="A96" s="9"/>
      <c r="B96" s="220" t="s">
        <v>192</v>
      </c>
      <c r="C96" s="221" t="s">
        <v>193</v>
      </c>
      <c r="D96" s="222"/>
      <c r="E96" s="222"/>
      <c r="F96" s="222"/>
      <c r="G96" s="224" t="s">
        <v>4</v>
      </c>
      <c r="H96" s="224" t="s">
        <v>4</v>
      </c>
      <c r="I96" s="224" t="s">
        <v>4</v>
      </c>
      <c r="J96" s="225" t="s">
        <v>4</v>
      </c>
      <c r="K96" s="225" t="s">
        <v>4</v>
      </c>
      <c r="L96" s="229">
        <f>SUM(L97+L112+L116)</f>
        <v>11633.4</v>
      </c>
      <c r="M96" s="229">
        <f t="shared" ref="M96" si="16">SUM(M97+M112+M116)</f>
        <v>11517.1</v>
      </c>
      <c r="N96" s="219">
        <f t="shared" ref="N96:O96" si="17">SUM(N97+N112+N116)</f>
        <v>0</v>
      </c>
      <c r="O96" s="272">
        <f t="shared" si="17"/>
        <v>0</v>
      </c>
      <c r="P96" s="219">
        <f t="shared" ref="P96" si="18">SUM(P97+P112+P116)</f>
        <v>0</v>
      </c>
      <c r="Q96" s="219"/>
      <c r="R96" s="272">
        <f t="shared" ref="R96:U96" si="19">SUM(R97+R112+R116)</f>
        <v>0</v>
      </c>
      <c r="S96" s="219">
        <f t="shared" ref="S96" si="20">SUM(S97+S112+S116)</f>
        <v>0</v>
      </c>
      <c r="T96" s="219"/>
      <c r="U96" s="302">
        <f t="shared" si="19"/>
        <v>0</v>
      </c>
      <c r="V96" s="244">
        <f t="shared" ref="V96" si="21">SUM(V97+V112+V116)</f>
        <v>0</v>
      </c>
      <c r="W96" s="219"/>
      <c r="X96" s="4"/>
      <c r="Y96" s="7"/>
      <c r="Z96" s="7"/>
      <c r="AA96" s="7"/>
    </row>
    <row r="97" spans="1:27" ht="28.8" x14ac:dyDescent="0.3">
      <c r="A97" s="9"/>
      <c r="B97" s="15" t="s">
        <v>194</v>
      </c>
      <c r="C97" s="16" t="s">
        <v>195</v>
      </c>
      <c r="D97" s="18"/>
      <c r="E97" s="18"/>
      <c r="F97" s="18"/>
      <c r="G97" s="159" t="s">
        <v>4</v>
      </c>
      <c r="H97" s="159" t="s">
        <v>4</v>
      </c>
      <c r="I97" s="159" t="s">
        <v>4</v>
      </c>
      <c r="J97" s="11" t="s">
        <v>4</v>
      </c>
      <c r="K97" s="11" t="s">
        <v>4</v>
      </c>
      <c r="L97" s="165">
        <f>L98+L103+L105</f>
        <v>0</v>
      </c>
      <c r="M97" s="165">
        <f t="shared" ref="M97" si="22">M98+M103+M105</f>
        <v>0</v>
      </c>
      <c r="N97" s="186">
        <f t="shared" ref="N97" si="23">N98+N103+N105</f>
        <v>0</v>
      </c>
      <c r="O97" s="270"/>
      <c r="P97" s="13"/>
      <c r="Q97" s="13"/>
      <c r="R97" s="270"/>
      <c r="S97" s="13"/>
      <c r="T97" s="13"/>
      <c r="U97" s="297"/>
      <c r="V97" s="231"/>
      <c r="W97" s="13"/>
      <c r="X97" s="7"/>
      <c r="Y97" s="7"/>
      <c r="Z97" s="7"/>
      <c r="AA97" s="7"/>
    </row>
    <row r="98" spans="1:27" ht="19.2" x14ac:dyDescent="0.3">
      <c r="A98" s="9"/>
      <c r="B98" s="15" t="s">
        <v>196</v>
      </c>
      <c r="C98" s="16" t="s">
        <v>197</v>
      </c>
      <c r="D98" s="18"/>
      <c r="E98" s="18"/>
      <c r="F98" s="18"/>
      <c r="G98" s="50"/>
      <c r="H98" s="50"/>
      <c r="I98" s="50"/>
      <c r="J98" s="45"/>
      <c r="K98" s="45"/>
      <c r="L98" s="165"/>
      <c r="M98" s="165"/>
      <c r="N98" s="186"/>
      <c r="O98" s="271"/>
      <c r="P98" s="43"/>
      <c r="Q98" s="42"/>
      <c r="R98" s="288"/>
      <c r="S98" s="42"/>
      <c r="T98" s="43"/>
      <c r="U98" s="301"/>
      <c r="V98" s="243"/>
      <c r="W98" s="43"/>
      <c r="X98" s="7"/>
      <c r="Y98" s="7"/>
      <c r="Z98" s="7"/>
      <c r="AA98" s="7"/>
    </row>
    <row r="99" spans="1:27" ht="19.2" x14ac:dyDescent="0.3">
      <c r="A99" s="9"/>
      <c r="B99" s="15" t="s">
        <v>198</v>
      </c>
      <c r="C99" s="16" t="s">
        <v>199</v>
      </c>
      <c r="D99" s="18"/>
      <c r="E99" s="18"/>
      <c r="F99" s="18"/>
      <c r="G99" s="51"/>
      <c r="H99" s="51"/>
      <c r="I99" s="51"/>
      <c r="J99" s="20"/>
      <c r="K99" s="20"/>
      <c r="L99" s="165"/>
      <c r="M99" s="165"/>
      <c r="N99" s="186"/>
      <c r="O99" s="270"/>
      <c r="P99" s="13"/>
      <c r="Q99" s="12"/>
      <c r="R99" s="285"/>
      <c r="S99" s="12"/>
      <c r="T99" s="13"/>
      <c r="U99" s="297"/>
      <c r="V99" s="231"/>
      <c r="W99" s="13"/>
      <c r="X99" s="7"/>
      <c r="Y99" s="7"/>
      <c r="Z99" s="7"/>
      <c r="AA99" s="7"/>
    </row>
    <row r="100" spans="1:27" ht="38.4" x14ac:dyDescent="0.3">
      <c r="A100" s="9"/>
      <c r="B100" s="15" t="s">
        <v>200</v>
      </c>
      <c r="C100" s="16" t="s">
        <v>201</v>
      </c>
      <c r="D100" s="159" t="s">
        <v>4</v>
      </c>
      <c r="E100" s="159" t="s">
        <v>4</v>
      </c>
      <c r="F100" s="159" t="s">
        <v>4</v>
      </c>
      <c r="G100" s="19"/>
      <c r="H100" s="19"/>
      <c r="I100" s="38"/>
      <c r="J100" s="11"/>
      <c r="K100" s="11"/>
      <c r="L100" s="165"/>
      <c r="M100" s="165"/>
      <c r="N100" s="186"/>
      <c r="O100" s="270"/>
      <c r="P100" s="13"/>
      <c r="Q100" s="12"/>
      <c r="R100" s="285"/>
      <c r="S100" s="12"/>
      <c r="T100" s="13"/>
      <c r="U100" s="297"/>
      <c r="V100" s="231"/>
      <c r="W100" s="13"/>
      <c r="X100" s="7"/>
      <c r="Y100" s="7"/>
      <c r="Z100" s="7"/>
      <c r="AA100" s="7"/>
    </row>
    <row r="101" spans="1:27" ht="38.4" x14ac:dyDescent="0.3">
      <c r="A101" s="9"/>
      <c r="B101" s="15" t="s">
        <v>202</v>
      </c>
      <c r="C101" s="16" t="s">
        <v>203</v>
      </c>
      <c r="D101" s="159" t="s">
        <v>4</v>
      </c>
      <c r="E101" s="159" t="s">
        <v>4</v>
      </c>
      <c r="F101" s="159" t="s">
        <v>4</v>
      </c>
      <c r="G101" s="18"/>
      <c r="H101" s="18"/>
      <c r="I101" s="18"/>
      <c r="J101" s="20"/>
      <c r="K101" s="20"/>
      <c r="L101" s="165"/>
      <c r="M101" s="165"/>
      <c r="N101" s="186"/>
      <c r="O101" s="270"/>
      <c r="P101" s="13"/>
      <c r="Q101" s="12"/>
      <c r="R101" s="285"/>
      <c r="S101" s="12"/>
      <c r="T101" s="13"/>
      <c r="U101" s="297"/>
      <c r="V101" s="231"/>
      <c r="W101" s="13"/>
      <c r="X101" s="7"/>
      <c r="Y101" s="7"/>
      <c r="Z101" s="7"/>
      <c r="AA101" s="7"/>
    </row>
    <row r="102" spans="1:27" ht="38.4" x14ac:dyDescent="0.3">
      <c r="A102" s="9"/>
      <c r="B102" s="15" t="s">
        <v>204</v>
      </c>
      <c r="C102" s="16" t="s">
        <v>205</v>
      </c>
      <c r="D102" s="50"/>
      <c r="E102" s="50"/>
      <c r="F102" s="50"/>
      <c r="G102" s="18"/>
      <c r="H102" s="18"/>
      <c r="I102" s="18"/>
      <c r="J102" s="20"/>
      <c r="K102" s="20"/>
      <c r="L102" s="165"/>
      <c r="M102" s="165"/>
      <c r="N102" s="186"/>
      <c r="O102" s="270"/>
      <c r="P102" s="13"/>
      <c r="Q102" s="12"/>
      <c r="R102" s="285"/>
      <c r="S102" s="12"/>
      <c r="T102" s="13"/>
      <c r="U102" s="297"/>
      <c r="V102" s="231"/>
      <c r="W102" s="13"/>
      <c r="X102" s="7"/>
      <c r="Y102" s="7"/>
      <c r="Z102" s="7"/>
      <c r="AA102" s="7"/>
    </row>
    <row r="103" spans="1:27" ht="19.2" x14ac:dyDescent="0.3">
      <c r="A103" s="9"/>
      <c r="B103" s="15" t="s">
        <v>206</v>
      </c>
      <c r="C103" s="16" t="s">
        <v>207</v>
      </c>
      <c r="D103" s="51"/>
      <c r="E103" s="51"/>
      <c r="F103" s="51"/>
      <c r="G103" s="18"/>
      <c r="H103" s="18"/>
      <c r="I103" s="18"/>
      <c r="J103" s="20"/>
      <c r="K103" s="20"/>
      <c r="L103" s="165"/>
      <c r="M103" s="165"/>
      <c r="N103" s="186"/>
      <c r="O103" s="270"/>
      <c r="P103" s="13"/>
      <c r="Q103" s="12"/>
      <c r="R103" s="285"/>
      <c r="S103" s="12"/>
      <c r="T103" s="13"/>
      <c r="U103" s="297"/>
      <c r="V103" s="231"/>
      <c r="W103" s="13"/>
      <c r="X103" s="7"/>
      <c r="Y103" s="7"/>
      <c r="Z103" s="7"/>
      <c r="AA103" s="7"/>
    </row>
    <row r="104" spans="1:27" ht="38.4" x14ac:dyDescent="0.3">
      <c r="A104" s="9"/>
      <c r="B104" s="15" t="s">
        <v>208</v>
      </c>
      <c r="C104" s="16" t="s">
        <v>209</v>
      </c>
      <c r="D104" s="18"/>
      <c r="E104" s="18"/>
      <c r="F104" s="18"/>
      <c r="G104" s="18"/>
      <c r="H104" s="18"/>
      <c r="I104" s="18"/>
      <c r="J104" s="20"/>
      <c r="K104" s="20"/>
      <c r="L104" s="165"/>
      <c r="M104" s="165"/>
      <c r="N104" s="186"/>
      <c r="O104" s="270"/>
      <c r="P104" s="13"/>
      <c r="Q104" s="12"/>
      <c r="R104" s="285"/>
      <c r="S104" s="12"/>
      <c r="T104" s="13"/>
      <c r="U104" s="297"/>
      <c r="V104" s="231"/>
      <c r="W104" s="13"/>
      <c r="X104" s="7"/>
      <c r="Y104" s="7"/>
      <c r="Z104" s="7"/>
      <c r="AA104" s="7"/>
    </row>
    <row r="105" spans="1:27" ht="57.6" x14ac:dyDescent="0.3">
      <c r="A105" s="9"/>
      <c r="B105" s="15" t="s">
        <v>210</v>
      </c>
      <c r="C105" s="16" t="s">
        <v>211</v>
      </c>
      <c r="D105" s="18"/>
      <c r="E105" s="18"/>
      <c r="F105" s="18"/>
      <c r="G105" s="18"/>
      <c r="H105" s="18"/>
      <c r="I105" s="18"/>
      <c r="J105" s="20"/>
      <c r="K105" s="20"/>
      <c r="L105" s="165"/>
      <c r="M105" s="165"/>
      <c r="N105" s="186"/>
      <c r="O105" s="270"/>
      <c r="P105" s="13"/>
      <c r="Q105" s="12"/>
      <c r="R105" s="285"/>
      <c r="S105" s="12"/>
      <c r="T105" s="13"/>
      <c r="U105" s="297"/>
      <c r="V105" s="231"/>
      <c r="W105" s="13"/>
      <c r="X105" s="7"/>
      <c r="Y105" s="7"/>
      <c r="Z105" s="7"/>
      <c r="AA105" s="7"/>
    </row>
    <row r="106" spans="1:27" ht="28.8" x14ac:dyDescent="0.3">
      <c r="A106" s="9"/>
      <c r="B106" s="15" t="s">
        <v>212</v>
      </c>
      <c r="C106" s="16" t="s">
        <v>213</v>
      </c>
      <c r="D106" s="18"/>
      <c r="E106" s="18"/>
      <c r="F106" s="18"/>
      <c r="G106" s="18"/>
      <c r="H106" s="18"/>
      <c r="I106" s="18"/>
      <c r="J106" s="20"/>
      <c r="K106" s="20"/>
      <c r="L106" s="165"/>
      <c r="M106" s="165"/>
      <c r="N106" s="186"/>
      <c r="O106" s="270"/>
      <c r="P106" s="13"/>
      <c r="Q106" s="12"/>
      <c r="R106" s="285"/>
      <c r="S106" s="12"/>
      <c r="T106" s="13"/>
      <c r="U106" s="297"/>
      <c r="V106" s="231"/>
      <c r="W106" s="13"/>
      <c r="X106" s="7"/>
      <c r="Y106" s="7"/>
      <c r="Z106" s="7"/>
      <c r="AA106" s="7"/>
    </row>
    <row r="107" spans="1:27" ht="28.8" x14ac:dyDescent="0.3">
      <c r="A107" s="9"/>
      <c r="B107" s="15" t="s">
        <v>214</v>
      </c>
      <c r="C107" s="16" t="s">
        <v>215</v>
      </c>
      <c r="D107" s="18"/>
      <c r="E107" s="18"/>
      <c r="F107" s="18"/>
      <c r="G107" s="18"/>
      <c r="H107" s="18"/>
      <c r="I107" s="22"/>
      <c r="J107" s="20"/>
      <c r="K107" s="20"/>
      <c r="L107" s="165"/>
      <c r="M107" s="165"/>
      <c r="N107" s="186"/>
      <c r="O107" s="270"/>
      <c r="P107" s="13"/>
      <c r="Q107" s="12"/>
      <c r="R107" s="285"/>
      <c r="S107" s="12"/>
      <c r="T107" s="13"/>
      <c r="U107" s="297"/>
      <c r="V107" s="231"/>
      <c r="W107" s="13"/>
      <c r="X107" s="7"/>
      <c r="Y107" s="7"/>
      <c r="Z107" s="7"/>
      <c r="AA107" s="7"/>
    </row>
    <row r="108" spans="1:27" ht="38.4" x14ac:dyDescent="0.3">
      <c r="A108" s="9"/>
      <c r="B108" s="15" t="s">
        <v>216</v>
      </c>
      <c r="C108" s="16" t="s">
        <v>217</v>
      </c>
      <c r="D108" s="18"/>
      <c r="E108" s="18"/>
      <c r="F108" s="18"/>
      <c r="G108" s="18"/>
      <c r="H108" s="18"/>
      <c r="I108" s="18"/>
      <c r="J108" s="20"/>
      <c r="K108" s="20"/>
      <c r="L108" s="165"/>
      <c r="M108" s="165"/>
      <c r="N108" s="186"/>
      <c r="O108" s="270"/>
      <c r="P108" s="13"/>
      <c r="Q108" s="12"/>
      <c r="R108" s="285"/>
      <c r="S108" s="12"/>
      <c r="T108" s="13"/>
      <c r="U108" s="297"/>
      <c r="V108" s="231"/>
      <c r="W108" s="13"/>
      <c r="X108" s="7"/>
      <c r="Y108" s="7"/>
      <c r="Z108" s="7"/>
      <c r="AA108" s="7"/>
    </row>
    <row r="109" spans="1:27" ht="19.2" x14ac:dyDescent="0.3">
      <c r="A109" s="9"/>
      <c r="B109" s="15" t="s">
        <v>218</v>
      </c>
      <c r="C109" s="48" t="s">
        <v>5</v>
      </c>
      <c r="D109" s="18"/>
      <c r="E109" s="18"/>
      <c r="F109" s="18"/>
      <c r="G109" s="18"/>
      <c r="H109" s="18"/>
      <c r="I109" s="18"/>
      <c r="J109" s="20"/>
      <c r="K109" s="20"/>
      <c r="L109" s="165"/>
      <c r="M109" s="165"/>
      <c r="N109" s="186"/>
      <c r="O109" s="270"/>
      <c r="P109" s="13"/>
      <c r="Q109" s="12"/>
      <c r="R109" s="285"/>
      <c r="S109" s="12"/>
      <c r="T109" s="13"/>
      <c r="U109" s="297"/>
      <c r="V109" s="231"/>
      <c r="W109" s="13"/>
      <c r="X109" s="7"/>
      <c r="Y109" s="7"/>
      <c r="Z109" s="7"/>
      <c r="AA109" s="7"/>
    </row>
    <row r="110" spans="1:27" ht="10.199999999999999" x14ac:dyDescent="0.3">
      <c r="A110" s="9"/>
      <c r="B110" s="15" t="s">
        <v>5</v>
      </c>
      <c r="C110" s="48" t="s">
        <v>5</v>
      </c>
      <c r="D110" s="18"/>
      <c r="E110" s="18"/>
      <c r="F110" s="18"/>
      <c r="G110" s="18"/>
      <c r="H110" s="18"/>
      <c r="I110" s="18"/>
      <c r="J110" s="20"/>
      <c r="K110" s="20"/>
      <c r="L110" s="165"/>
      <c r="M110" s="165"/>
      <c r="N110" s="186"/>
      <c r="O110" s="270"/>
      <c r="P110" s="13"/>
      <c r="Q110" s="12"/>
      <c r="R110" s="285"/>
      <c r="S110" s="12"/>
      <c r="T110" s="13"/>
      <c r="U110" s="297"/>
      <c r="V110" s="231"/>
      <c r="W110" s="13"/>
      <c r="X110" s="7"/>
      <c r="Y110" s="7"/>
      <c r="Z110" s="7"/>
      <c r="AA110" s="7"/>
    </row>
    <row r="111" spans="1:27" ht="19.2" x14ac:dyDescent="0.3">
      <c r="A111" s="9"/>
      <c r="B111" s="15" t="s">
        <v>219</v>
      </c>
      <c r="C111" s="48" t="s">
        <v>5</v>
      </c>
      <c r="D111" s="18"/>
      <c r="E111" s="18"/>
      <c r="F111" s="18"/>
      <c r="G111" s="18"/>
      <c r="H111" s="18"/>
      <c r="I111" s="18"/>
      <c r="J111" s="20"/>
      <c r="K111" s="20"/>
      <c r="L111" s="165"/>
      <c r="M111" s="165"/>
      <c r="N111" s="186"/>
      <c r="O111" s="270"/>
      <c r="P111" s="13"/>
      <c r="Q111" s="12"/>
      <c r="R111" s="285"/>
      <c r="S111" s="12"/>
      <c r="T111" s="13"/>
      <c r="U111" s="297"/>
      <c r="V111" s="231"/>
      <c r="W111" s="13"/>
      <c r="X111" s="7"/>
      <c r="Y111" s="7"/>
      <c r="Z111" s="7"/>
      <c r="AA111" s="7"/>
    </row>
    <row r="112" spans="1:27" ht="57.6" x14ac:dyDescent="0.3">
      <c r="A112" s="9"/>
      <c r="B112" s="15" t="s">
        <v>220</v>
      </c>
      <c r="C112" s="16" t="s">
        <v>221</v>
      </c>
      <c r="D112" s="18"/>
      <c r="E112" s="18"/>
      <c r="F112" s="18"/>
      <c r="G112" s="159" t="s">
        <v>4</v>
      </c>
      <c r="H112" s="159" t="s">
        <v>4</v>
      </c>
      <c r="I112" s="159" t="s">
        <v>4</v>
      </c>
      <c r="J112" s="11" t="s">
        <v>4</v>
      </c>
      <c r="K112" s="11" t="s">
        <v>4</v>
      </c>
      <c r="L112" s="165"/>
      <c r="M112" s="165"/>
      <c r="N112" s="186"/>
      <c r="O112" s="270"/>
      <c r="P112" s="13"/>
      <c r="Q112" s="12"/>
      <c r="R112" s="285"/>
      <c r="S112" s="12"/>
      <c r="T112" s="13"/>
      <c r="U112" s="297"/>
      <c r="V112" s="231"/>
      <c r="W112" s="13"/>
      <c r="X112" s="7"/>
      <c r="Y112" s="7"/>
      <c r="Z112" s="7"/>
      <c r="AA112" s="7"/>
    </row>
    <row r="113" spans="1:27" ht="19.2" x14ac:dyDescent="0.3">
      <c r="A113" s="9"/>
      <c r="B113" s="15" t="s">
        <v>222</v>
      </c>
      <c r="C113" s="48" t="s">
        <v>5</v>
      </c>
      <c r="D113" s="18"/>
      <c r="E113" s="18"/>
      <c r="F113" s="18"/>
      <c r="G113" s="51"/>
      <c r="H113" s="51"/>
      <c r="I113" s="51"/>
      <c r="J113" s="20"/>
      <c r="K113" s="20"/>
      <c r="L113" s="165"/>
      <c r="M113" s="165"/>
      <c r="N113" s="186"/>
      <c r="O113" s="270"/>
      <c r="P113" s="13"/>
      <c r="Q113" s="12"/>
      <c r="R113" s="285"/>
      <c r="S113" s="12"/>
      <c r="T113" s="13"/>
      <c r="U113" s="297"/>
      <c r="V113" s="231"/>
      <c r="W113" s="13"/>
      <c r="X113" s="7"/>
      <c r="Y113" s="7"/>
      <c r="Z113" s="7"/>
      <c r="AA113" s="7"/>
    </row>
    <row r="114" spans="1:27" ht="10.199999999999999" x14ac:dyDescent="0.3">
      <c r="A114" s="9"/>
      <c r="B114" s="15" t="s">
        <v>5</v>
      </c>
      <c r="C114" s="48" t="s">
        <v>5</v>
      </c>
      <c r="D114" s="18"/>
      <c r="E114" s="18"/>
      <c r="F114" s="18"/>
      <c r="G114" s="51"/>
      <c r="H114" s="51"/>
      <c r="I114" s="51"/>
      <c r="J114" s="20"/>
      <c r="K114" s="20"/>
      <c r="L114" s="165"/>
      <c r="M114" s="165"/>
      <c r="N114" s="186"/>
      <c r="O114" s="270"/>
      <c r="P114" s="13"/>
      <c r="Q114" s="12"/>
      <c r="R114" s="285"/>
      <c r="S114" s="12"/>
      <c r="T114" s="13"/>
      <c r="U114" s="297"/>
      <c r="V114" s="231"/>
      <c r="W114" s="13"/>
      <c r="X114" s="7"/>
      <c r="Y114" s="7"/>
      <c r="Z114" s="7"/>
      <c r="AA114" s="7"/>
    </row>
    <row r="115" spans="1:27" ht="19.2" x14ac:dyDescent="0.3">
      <c r="A115" s="9"/>
      <c r="B115" s="15" t="s">
        <v>223</v>
      </c>
      <c r="C115" s="48" t="s">
        <v>5</v>
      </c>
      <c r="D115" s="18"/>
      <c r="E115" s="18"/>
      <c r="F115" s="18"/>
      <c r="G115" s="159"/>
      <c r="H115" s="159"/>
      <c r="I115" s="159"/>
      <c r="J115" s="11"/>
      <c r="K115" s="11"/>
      <c r="L115" s="165"/>
      <c r="M115" s="165"/>
      <c r="N115" s="186"/>
      <c r="O115" s="270"/>
      <c r="P115" s="13"/>
      <c r="Q115" s="12"/>
      <c r="R115" s="285"/>
      <c r="S115" s="12"/>
      <c r="T115" s="13"/>
      <c r="U115" s="297"/>
      <c r="V115" s="231"/>
      <c r="W115" s="13"/>
      <c r="X115" s="7"/>
      <c r="Y115" s="7"/>
      <c r="Z115" s="7"/>
      <c r="AA115" s="7"/>
    </row>
    <row r="116" spans="1:27" ht="48" x14ac:dyDescent="0.3">
      <c r="A116" s="9"/>
      <c r="B116" s="15" t="s">
        <v>224</v>
      </c>
      <c r="C116" s="16" t="s">
        <v>225</v>
      </c>
      <c r="D116" s="159" t="s">
        <v>4</v>
      </c>
      <c r="E116" s="159" t="s">
        <v>4</v>
      </c>
      <c r="F116" s="159" t="s">
        <v>4</v>
      </c>
      <c r="G116" s="159" t="s">
        <v>4</v>
      </c>
      <c r="H116" s="159" t="s">
        <v>4</v>
      </c>
      <c r="I116" s="159" t="s">
        <v>4</v>
      </c>
      <c r="J116" s="11" t="s">
        <v>4</v>
      </c>
      <c r="K116" s="11" t="s">
        <v>4</v>
      </c>
      <c r="L116" s="165">
        <v>11633.4</v>
      </c>
      <c r="M116" s="165">
        <v>11517.1</v>
      </c>
      <c r="N116" s="186"/>
      <c r="O116" s="270"/>
      <c r="P116" s="13"/>
      <c r="Q116" s="12"/>
      <c r="R116" s="285"/>
      <c r="S116" s="12"/>
      <c r="T116" s="13"/>
      <c r="U116" s="297"/>
      <c r="V116" s="231"/>
      <c r="W116" s="13"/>
      <c r="X116" s="7"/>
      <c r="Y116" s="7"/>
      <c r="Z116" s="7"/>
      <c r="AA116" s="7"/>
    </row>
    <row r="117" spans="1:27" ht="19.2" x14ac:dyDescent="0.3">
      <c r="A117" s="9"/>
      <c r="B117" s="15" t="s">
        <v>226</v>
      </c>
      <c r="C117" s="48" t="s">
        <v>5</v>
      </c>
      <c r="D117" s="51"/>
      <c r="E117" s="51"/>
      <c r="F117" s="51"/>
      <c r="G117" s="51"/>
      <c r="H117" s="51"/>
      <c r="I117" s="51"/>
      <c r="J117" s="20"/>
      <c r="K117" s="20"/>
      <c r="L117" s="165"/>
      <c r="M117" s="165"/>
      <c r="N117" s="186"/>
      <c r="O117" s="270"/>
      <c r="P117" s="13"/>
      <c r="Q117" s="12"/>
      <c r="R117" s="285"/>
      <c r="S117" s="12"/>
      <c r="T117" s="13"/>
      <c r="U117" s="297"/>
      <c r="V117" s="231"/>
      <c r="W117" s="13"/>
      <c r="X117" s="7"/>
      <c r="Y117" s="7"/>
      <c r="Z117" s="7"/>
      <c r="AA117" s="7"/>
    </row>
    <row r="118" spans="1:27" ht="10.199999999999999" x14ac:dyDescent="0.3">
      <c r="A118" s="9"/>
      <c r="B118" s="15" t="s">
        <v>5</v>
      </c>
      <c r="C118" s="48" t="s">
        <v>5</v>
      </c>
      <c r="D118" s="51"/>
      <c r="E118" s="51"/>
      <c r="F118" s="51"/>
      <c r="G118" s="159"/>
      <c r="H118" s="159"/>
      <c r="I118" s="159"/>
      <c r="J118" s="11"/>
      <c r="K118" s="11"/>
      <c r="L118" s="165"/>
      <c r="M118" s="165"/>
      <c r="N118" s="186"/>
      <c r="O118" s="270"/>
      <c r="P118" s="13"/>
      <c r="Q118" s="12"/>
      <c r="R118" s="285"/>
      <c r="S118" s="12"/>
      <c r="T118" s="13"/>
      <c r="U118" s="297"/>
      <c r="V118" s="231"/>
      <c r="W118" s="13"/>
      <c r="X118" s="7"/>
      <c r="Y118" s="7"/>
      <c r="Z118" s="7"/>
      <c r="AA118" s="7"/>
    </row>
    <row r="119" spans="1:27" ht="19.2" x14ac:dyDescent="0.3">
      <c r="A119" s="9"/>
      <c r="B119" s="15" t="s">
        <v>227</v>
      </c>
      <c r="C119" s="48" t="s">
        <v>5</v>
      </c>
      <c r="D119" s="51"/>
      <c r="E119" s="51"/>
      <c r="F119" s="51"/>
      <c r="G119" s="51"/>
      <c r="H119" s="51"/>
      <c r="I119" s="51"/>
      <c r="J119" s="20"/>
      <c r="K119" s="20"/>
      <c r="L119" s="165"/>
      <c r="M119" s="165"/>
      <c r="N119" s="186"/>
      <c r="O119" s="270"/>
      <c r="P119" s="13"/>
      <c r="Q119" s="12"/>
      <c r="R119" s="285"/>
      <c r="S119" s="12"/>
      <c r="T119" s="13"/>
      <c r="U119" s="297"/>
      <c r="V119" s="231"/>
      <c r="W119" s="13"/>
      <c r="X119" s="7"/>
      <c r="Y119" s="7"/>
      <c r="Z119" s="7"/>
      <c r="AA119" s="7"/>
    </row>
    <row r="120" spans="1:27" ht="76.8" x14ac:dyDescent="0.3">
      <c r="A120" s="9"/>
      <c r="B120" s="311" t="s">
        <v>228</v>
      </c>
      <c r="C120" s="221" t="s">
        <v>229</v>
      </c>
      <c r="D120" s="224" t="s">
        <v>4</v>
      </c>
      <c r="E120" s="224" t="s">
        <v>4</v>
      </c>
      <c r="F120" s="224" t="s">
        <v>4</v>
      </c>
      <c r="G120" s="312" t="s">
        <v>4</v>
      </c>
      <c r="H120" s="312" t="s">
        <v>4</v>
      </c>
      <c r="I120" s="312" t="s">
        <v>4</v>
      </c>
      <c r="J120" s="347" t="s">
        <v>4</v>
      </c>
      <c r="K120" s="347" t="s">
        <v>4</v>
      </c>
      <c r="L120" s="349">
        <f>L122</f>
        <v>276326</v>
      </c>
      <c r="M120" s="349">
        <f t="shared" ref="M120" si="24">M122</f>
        <v>275254.59999999998</v>
      </c>
      <c r="N120" s="326">
        <f t="shared" ref="N120" si="25">N122</f>
        <v>319398.7</v>
      </c>
      <c r="O120" s="351">
        <f t="shared" ref="O120:P120" si="26">O122</f>
        <v>260688</v>
      </c>
      <c r="P120" s="326">
        <f t="shared" si="26"/>
        <v>260688</v>
      </c>
      <c r="Q120" s="226"/>
      <c r="R120" s="351">
        <f t="shared" ref="R120:U120" si="27">R122</f>
        <v>275706.7</v>
      </c>
      <c r="S120" s="326">
        <f t="shared" ref="S120" si="28">S122</f>
        <v>275706.7</v>
      </c>
      <c r="T120" s="326"/>
      <c r="U120" s="330">
        <f t="shared" si="27"/>
        <v>300006.89999999991</v>
      </c>
      <c r="V120" s="388">
        <f t="shared" ref="V120" si="29">V122</f>
        <v>300006.89999999991</v>
      </c>
      <c r="W120" s="326"/>
      <c r="X120" s="14"/>
      <c r="Y120" s="7"/>
      <c r="Z120" s="7"/>
      <c r="AA120" s="7"/>
    </row>
    <row r="121" spans="1:27" ht="10.5" customHeight="1" x14ac:dyDescent="0.3">
      <c r="A121" s="9"/>
      <c r="B121" s="311"/>
      <c r="C121" s="221" t="s">
        <v>230</v>
      </c>
      <c r="D121" s="227"/>
      <c r="E121" s="227"/>
      <c r="F121" s="227"/>
      <c r="G121" s="313"/>
      <c r="H121" s="313"/>
      <c r="I121" s="313"/>
      <c r="J121" s="348"/>
      <c r="K121" s="348"/>
      <c r="L121" s="350">
        <v>11160872.985690001</v>
      </c>
      <c r="M121" s="350">
        <v>11160873.98569</v>
      </c>
      <c r="N121" s="327">
        <v>11160874.98569</v>
      </c>
      <c r="O121" s="352">
        <v>11160875.98569</v>
      </c>
      <c r="P121" s="327">
        <v>11160875.98569</v>
      </c>
      <c r="Q121" s="228"/>
      <c r="R121" s="352">
        <v>11160875.98569</v>
      </c>
      <c r="S121" s="327">
        <v>11160875.98569</v>
      </c>
      <c r="T121" s="328"/>
      <c r="U121" s="331">
        <v>11160875.98569</v>
      </c>
      <c r="V121" s="389">
        <v>11160875.98569</v>
      </c>
      <c r="W121" s="328"/>
      <c r="X121" s="7"/>
      <c r="Y121" s="7"/>
      <c r="Z121" s="7"/>
      <c r="AA121" s="7"/>
    </row>
    <row r="122" spans="1:27" ht="28.8" x14ac:dyDescent="0.3">
      <c r="A122" s="9"/>
      <c r="B122" s="15" t="s">
        <v>231</v>
      </c>
      <c r="C122" s="16" t="s">
        <v>232</v>
      </c>
      <c r="D122" s="159"/>
      <c r="E122" s="159"/>
      <c r="F122" s="159"/>
      <c r="G122" s="159" t="s">
        <v>4</v>
      </c>
      <c r="H122" s="159" t="s">
        <v>4</v>
      </c>
      <c r="I122" s="159" t="s">
        <v>4</v>
      </c>
      <c r="J122" s="11" t="s">
        <v>4</v>
      </c>
      <c r="K122" s="11" t="s">
        <v>4</v>
      </c>
      <c r="L122" s="165">
        <f>SUM(L123:L163)</f>
        <v>276326</v>
      </c>
      <c r="M122" s="165">
        <f>SUM(M123:M163)</f>
        <v>275254.59999999998</v>
      </c>
      <c r="N122" s="186">
        <f t="shared" ref="N122:O122" si="30">SUM(N123:N163)</f>
        <v>319398.7</v>
      </c>
      <c r="O122" s="270">
        <f t="shared" si="30"/>
        <v>260688</v>
      </c>
      <c r="P122" s="13">
        <f t="shared" ref="P122" si="31">SUM(P123:P163)</f>
        <v>260688</v>
      </c>
      <c r="Q122" s="13"/>
      <c r="R122" s="270">
        <f t="shared" ref="R122:U122" si="32">SUM(R123:R163)</f>
        <v>275706.7</v>
      </c>
      <c r="S122" s="13">
        <f t="shared" ref="S122" si="33">SUM(S123:S163)</f>
        <v>275706.7</v>
      </c>
      <c r="T122" s="13"/>
      <c r="U122" s="297">
        <f t="shared" si="32"/>
        <v>300006.89999999991</v>
      </c>
      <c r="V122" s="231">
        <f t="shared" ref="V122" si="34">SUM(V123:V163)</f>
        <v>300006.89999999991</v>
      </c>
      <c r="W122" s="13"/>
      <c r="X122" s="7"/>
      <c r="Y122" s="7"/>
      <c r="Z122" s="7"/>
      <c r="AA122" s="7"/>
    </row>
    <row r="123" spans="1:27" ht="48" x14ac:dyDescent="0.3">
      <c r="A123" s="9"/>
      <c r="B123" s="15" t="s">
        <v>233</v>
      </c>
      <c r="C123" s="16" t="s">
        <v>234</v>
      </c>
      <c r="D123" s="51"/>
      <c r="E123" s="51"/>
      <c r="F123" s="51"/>
      <c r="G123" s="18"/>
      <c r="H123" s="18"/>
      <c r="I123" s="18"/>
      <c r="J123" s="20"/>
      <c r="K123" s="20"/>
      <c r="L123" s="165"/>
      <c r="M123" s="165"/>
      <c r="N123" s="186"/>
      <c r="O123" s="270"/>
      <c r="P123" s="13"/>
      <c r="Q123" s="12"/>
      <c r="R123" s="285"/>
      <c r="S123" s="12"/>
      <c r="T123" s="13"/>
      <c r="U123" s="297"/>
      <c r="V123" s="231"/>
      <c r="W123" s="13"/>
      <c r="X123" s="7"/>
      <c r="Y123" s="7"/>
      <c r="Z123" s="7"/>
      <c r="AA123" s="7"/>
    </row>
    <row r="124" spans="1:27" ht="28.8" x14ac:dyDescent="0.3">
      <c r="A124" s="9"/>
      <c r="B124" s="15" t="s">
        <v>235</v>
      </c>
      <c r="C124" s="16" t="s">
        <v>236</v>
      </c>
      <c r="D124" s="340" t="s">
        <v>4</v>
      </c>
      <c r="E124" s="340" t="s">
        <v>4</v>
      </c>
      <c r="F124" s="340" t="s">
        <v>4</v>
      </c>
      <c r="G124" s="18"/>
      <c r="H124" s="18"/>
      <c r="I124" s="18"/>
      <c r="J124" s="20" t="s">
        <v>808</v>
      </c>
      <c r="K124" s="20" t="s">
        <v>799</v>
      </c>
      <c r="L124" s="165">
        <v>58323.7</v>
      </c>
      <c r="M124" s="165">
        <v>58323.7</v>
      </c>
      <c r="N124" s="186">
        <v>60684.4</v>
      </c>
      <c r="O124" s="270">
        <v>59905.4</v>
      </c>
      <c r="P124" s="13">
        <v>59905.4</v>
      </c>
      <c r="Q124" s="12"/>
      <c r="R124" s="285">
        <v>60240.1</v>
      </c>
      <c r="S124" s="12">
        <v>60240.1</v>
      </c>
      <c r="T124" s="13"/>
      <c r="U124" s="297">
        <v>60240.1</v>
      </c>
      <c r="V124" s="231">
        <v>60240.1</v>
      </c>
      <c r="W124" s="13"/>
      <c r="X124" s="7"/>
      <c r="Y124" s="7"/>
      <c r="Z124" s="7"/>
      <c r="AA124" s="7"/>
    </row>
    <row r="125" spans="1:27" ht="86.4" x14ac:dyDescent="0.3">
      <c r="A125" s="9"/>
      <c r="B125" s="15" t="s">
        <v>237</v>
      </c>
      <c r="C125" s="16" t="s">
        <v>238</v>
      </c>
      <c r="D125" s="341"/>
      <c r="E125" s="341"/>
      <c r="F125" s="341"/>
      <c r="G125" s="18"/>
      <c r="H125" s="18"/>
      <c r="I125" s="18"/>
      <c r="J125" s="20"/>
      <c r="K125" s="20"/>
      <c r="L125" s="165"/>
      <c r="M125" s="165"/>
      <c r="N125" s="186"/>
      <c r="O125" s="270"/>
      <c r="P125" s="13"/>
      <c r="Q125" s="12"/>
      <c r="R125" s="285"/>
      <c r="S125" s="12"/>
      <c r="T125" s="13"/>
      <c r="U125" s="297"/>
      <c r="V125" s="231"/>
      <c r="W125" s="13"/>
      <c r="X125" s="7"/>
      <c r="Y125" s="7"/>
      <c r="Z125" s="7"/>
      <c r="AA125" s="7"/>
    </row>
    <row r="126" spans="1:27" ht="70.2" x14ac:dyDescent="0.3">
      <c r="A126" s="9"/>
      <c r="B126" s="15" t="s">
        <v>239</v>
      </c>
      <c r="C126" s="16" t="s">
        <v>240</v>
      </c>
      <c r="D126" s="159" t="s">
        <v>4</v>
      </c>
      <c r="E126" s="159" t="s">
        <v>4</v>
      </c>
      <c r="F126" s="159" t="s">
        <v>4</v>
      </c>
      <c r="G126" s="128" t="s">
        <v>835</v>
      </c>
      <c r="H126" s="122" t="s">
        <v>836</v>
      </c>
      <c r="I126" s="122" t="s">
        <v>837</v>
      </c>
      <c r="J126" s="20" t="s">
        <v>799</v>
      </c>
      <c r="K126" s="20" t="s">
        <v>801</v>
      </c>
      <c r="L126" s="165">
        <v>361</v>
      </c>
      <c r="M126" s="165">
        <v>361</v>
      </c>
      <c r="N126" s="186">
        <v>398.7</v>
      </c>
      <c r="O126" s="270">
        <v>448.2</v>
      </c>
      <c r="P126" s="13">
        <v>448.2</v>
      </c>
      <c r="Q126" s="12"/>
      <c r="R126" s="285">
        <v>464.9</v>
      </c>
      <c r="S126" s="12">
        <v>464.9</v>
      </c>
      <c r="T126" s="13"/>
      <c r="U126" s="297">
        <v>482.3</v>
      </c>
      <c r="V126" s="231">
        <v>482.3</v>
      </c>
      <c r="W126" s="13"/>
      <c r="X126" s="7"/>
      <c r="Y126" s="7"/>
      <c r="Z126" s="7"/>
      <c r="AA126" s="7"/>
    </row>
    <row r="127" spans="1:27" ht="19.2" x14ac:dyDescent="0.3">
      <c r="A127" s="9"/>
      <c r="B127" s="15" t="s">
        <v>241</v>
      </c>
      <c r="C127" s="16" t="s">
        <v>242</v>
      </c>
      <c r="D127" s="18"/>
      <c r="E127" s="18"/>
      <c r="F127" s="18"/>
      <c r="G127" s="131"/>
      <c r="H127" s="131"/>
      <c r="I127" s="131"/>
      <c r="J127" s="20" t="s">
        <v>801</v>
      </c>
      <c r="K127" s="20" t="s">
        <v>814</v>
      </c>
      <c r="L127" s="165">
        <v>4588</v>
      </c>
      <c r="M127" s="165">
        <v>4588</v>
      </c>
      <c r="N127" s="186">
        <v>5052</v>
      </c>
      <c r="O127" s="270">
        <v>4619.5</v>
      </c>
      <c r="P127" s="13">
        <v>4619.5</v>
      </c>
      <c r="Q127" s="12"/>
      <c r="R127" s="285">
        <v>4788.6000000000004</v>
      </c>
      <c r="S127" s="12">
        <v>4788.6000000000004</v>
      </c>
      <c r="T127" s="13"/>
      <c r="U127" s="297">
        <v>4964.3999999999996</v>
      </c>
      <c r="V127" s="231">
        <v>4964.3999999999996</v>
      </c>
      <c r="W127" s="13"/>
      <c r="X127" s="7"/>
      <c r="Y127" s="7"/>
      <c r="Z127" s="7"/>
      <c r="AA127" s="7"/>
    </row>
    <row r="128" spans="1:27" ht="76.8" x14ac:dyDescent="0.3">
      <c r="A128" s="9"/>
      <c r="B128" s="15" t="s">
        <v>243</v>
      </c>
      <c r="C128" s="16" t="s">
        <v>244</v>
      </c>
      <c r="D128" s="128" t="s">
        <v>832</v>
      </c>
      <c r="E128" s="122" t="s">
        <v>833</v>
      </c>
      <c r="F128" s="130">
        <v>37900</v>
      </c>
      <c r="G128" s="128" t="s">
        <v>835</v>
      </c>
      <c r="H128" s="122" t="s">
        <v>836</v>
      </c>
      <c r="I128" s="122" t="s">
        <v>837</v>
      </c>
      <c r="J128" s="20" t="s">
        <v>808</v>
      </c>
      <c r="K128" s="20" t="s">
        <v>802</v>
      </c>
      <c r="L128" s="165">
        <v>517.4</v>
      </c>
      <c r="M128" s="165">
        <v>517.4</v>
      </c>
      <c r="N128" s="186">
        <v>511.2</v>
      </c>
      <c r="O128" s="270">
        <v>640</v>
      </c>
      <c r="P128" s="13">
        <v>640</v>
      </c>
      <c r="Q128" s="12"/>
      <c r="R128" s="285">
        <v>668</v>
      </c>
      <c r="S128" s="12">
        <v>668</v>
      </c>
      <c r="T128" s="13"/>
      <c r="U128" s="297">
        <v>697.4</v>
      </c>
      <c r="V128" s="231">
        <v>697.4</v>
      </c>
      <c r="W128" s="13"/>
      <c r="X128" s="7"/>
      <c r="Y128" s="7"/>
      <c r="Z128" s="7"/>
      <c r="AA128" s="7"/>
    </row>
    <row r="129" spans="1:27" ht="70.2" x14ac:dyDescent="0.3">
      <c r="A129" s="9"/>
      <c r="B129" s="15" t="s">
        <v>245</v>
      </c>
      <c r="C129" s="16" t="s">
        <v>246</v>
      </c>
      <c r="D129" s="18"/>
      <c r="E129" s="18"/>
      <c r="F129" s="18"/>
      <c r="G129" s="128" t="s">
        <v>835</v>
      </c>
      <c r="H129" s="122" t="s">
        <v>836</v>
      </c>
      <c r="I129" s="122" t="s">
        <v>837</v>
      </c>
      <c r="J129" s="20" t="s">
        <v>808</v>
      </c>
      <c r="K129" s="20" t="s">
        <v>802</v>
      </c>
      <c r="L129" s="165">
        <v>362</v>
      </c>
      <c r="M129" s="165">
        <v>362</v>
      </c>
      <c r="N129" s="186">
        <v>400.3</v>
      </c>
      <c r="O129" s="270">
        <v>381.8</v>
      </c>
      <c r="P129" s="13">
        <v>381.8</v>
      </c>
      <c r="Q129" s="12"/>
      <c r="R129" s="285"/>
      <c r="S129" s="12"/>
      <c r="T129" s="13"/>
      <c r="U129" s="297"/>
      <c r="V129" s="231"/>
      <c r="W129" s="13"/>
      <c r="X129" s="7"/>
      <c r="Y129" s="7"/>
      <c r="Z129" s="7"/>
      <c r="AA129" s="7"/>
    </row>
    <row r="130" spans="1:27" ht="70.2" x14ac:dyDescent="0.3">
      <c r="A130" s="9"/>
      <c r="B130" s="15" t="s">
        <v>247</v>
      </c>
      <c r="C130" s="16" t="s">
        <v>248</v>
      </c>
      <c r="D130" s="128" t="s">
        <v>834</v>
      </c>
      <c r="E130" s="122" t="s">
        <v>820</v>
      </c>
      <c r="F130" s="130">
        <v>37900</v>
      </c>
      <c r="G130" s="128" t="s">
        <v>835</v>
      </c>
      <c r="H130" s="122" t="s">
        <v>836</v>
      </c>
      <c r="I130" s="122" t="s">
        <v>837</v>
      </c>
      <c r="J130" s="20" t="s">
        <v>808</v>
      </c>
      <c r="K130" s="20" t="s">
        <v>811</v>
      </c>
      <c r="L130" s="165">
        <v>134428.4</v>
      </c>
      <c r="M130" s="165">
        <v>133976.20000000001</v>
      </c>
      <c r="N130" s="186">
        <v>145857.29999999999</v>
      </c>
      <c r="O130" s="270">
        <v>141656.29999999999</v>
      </c>
      <c r="P130" s="13">
        <v>141656.29999999999</v>
      </c>
      <c r="Q130" s="12"/>
      <c r="R130" s="285">
        <v>142227.6</v>
      </c>
      <c r="S130" s="12">
        <v>142227.6</v>
      </c>
      <c r="T130" s="13"/>
      <c r="U130" s="270">
        <v>142227.6</v>
      </c>
      <c r="V130" s="13">
        <v>142227.6</v>
      </c>
      <c r="W130" s="13"/>
      <c r="X130" s="7"/>
      <c r="Y130" s="7"/>
      <c r="Z130" s="7"/>
      <c r="AA130" s="7"/>
    </row>
    <row r="131" spans="1:27" ht="39" x14ac:dyDescent="0.3">
      <c r="A131" s="9"/>
      <c r="B131" s="15" t="s">
        <v>249</v>
      </c>
      <c r="C131" s="16" t="s">
        <v>250</v>
      </c>
      <c r="D131" s="128" t="s">
        <v>819</v>
      </c>
      <c r="E131" s="122" t="s">
        <v>838</v>
      </c>
      <c r="F131" s="130">
        <v>37900</v>
      </c>
      <c r="G131" s="18"/>
      <c r="H131" s="18"/>
      <c r="I131" s="18"/>
      <c r="J131" s="20"/>
      <c r="K131" s="20"/>
      <c r="L131" s="165"/>
      <c r="M131" s="165"/>
      <c r="N131" s="186"/>
      <c r="O131" s="270"/>
      <c r="P131" s="13"/>
      <c r="Q131" s="12"/>
      <c r="R131" s="285"/>
      <c r="S131" s="12"/>
      <c r="T131" s="13"/>
      <c r="U131" s="297"/>
      <c r="V131" s="231"/>
      <c r="W131" s="13"/>
      <c r="X131" s="7"/>
      <c r="Y131" s="7"/>
      <c r="Z131" s="7"/>
      <c r="AA131" s="7"/>
    </row>
    <row r="132" spans="1:27" ht="76.8" x14ac:dyDescent="0.3">
      <c r="A132" s="9"/>
      <c r="B132" s="15" t="s">
        <v>251</v>
      </c>
      <c r="C132" s="16" t="s">
        <v>252</v>
      </c>
      <c r="D132" s="136" t="s">
        <v>839</v>
      </c>
      <c r="E132" s="122" t="s">
        <v>840</v>
      </c>
      <c r="F132" s="130">
        <v>37900</v>
      </c>
      <c r="G132" s="128" t="s">
        <v>835</v>
      </c>
      <c r="H132" s="122" t="s">
        <v>836</v>
      </c>
      <c r="I132" s="122" t="s">
        <v>837</v>
      </c>
      <c r="J132" s="20" t="s">
        <v>805</v>
      </c>
      <c r="K132" s="20" t="s">
        <v>801</v>
      </c>
      <c r="L132" s="165">
        <v>3516.8</v>
      </c>
      <c r="M132" s="165">
        <v>3516.8</v>
      </c>
      <c r="N132" s="186">
        <v>3746.6</v>
      </c>
      <c r="O132" s="270">
        <v>4085.9</v>
      </c>
      <c r="P132" s="13">
        <v>4085.9</v>
      </c>
      <c r="Q132" s="12"/>
      <c r="R132" s="270">
        <v>4085.9</v>
      </c>
      <c r="S132" s="13">
        <v>4085.9</v>
      </c>
      <c r="T132" s="13"/>
      <c r="U132" s="297">
        <v>4085.9</v>
      </c>
      <c r="V132" s="231">
        <v>4085.9</v>
      </c>
      <c r="W132" s="13"/>
      <c r="X132" s="7"/>
      <c r="Y132" s="7"/>
      <c r="Z132" s="7"/>
      <c r="AA132" s="7"/>
    </row>
    <row r="133" spans="1:27" ht="70.2" x14ac:dyDescent="0.3">
      <c r="A133" s="9"/>
      <c r="B133" s="15" t="s">
        <v>253</v>
      </c>
      <c r="C133" s="16" t="s">
        <v>254</v>
      </c>
      <c r="D133" s="136" t="s">
        <v>841</v>
      </c>
      <c r="E133" s="122" t="s">
        <v>827</v>
      </c>
      <c r="F133" s="130">
        <v>37900</v>
      </c>
      <c r="G133" s="18"/>
      <c r="H133" s="18"/>
      <c r="I133" s="18"/>
      <c r="J133" s="20" t="s">
        <v>807</v>
      </c>
      <c r="K133" s="20" t="s">
        <v>799</v>
      </c>
      <c r="L133" s="165"/>
      <c r="M133" s="165"/>
      <c r="N133" s="186">
        <v>25310.2</v>
      </c>
      <c r="O133" s="270"/>
      <c r="P133" s="13"/>
      <c r="Q133" s="12"/>
      <c r="R133" s="285"/>
      <c r="S133" s="12"/>
      <c r="T133" s="13"/>
      <c r="U133" s="297"/>
      <c r="V133" s="231"/>
      <c r="W133" s="13"/>
      <c r="X133" s="7"/>
      <c r="Y133" s="7"/>
      <c r="Z133" s="7"/>
      <c r="AA133" s="7"/>
    </row>
    <row r="134" spans="1:27" ht="62.4" x14ac:dyDescent="0.3">
      <c r="A134" s="9"/>
      <c r="B134" s="15" t="s">
        <v>255</v>
      </c>
      <c r="C134" s="16" t="s">
        <v>779</v>
      </c>
      <c r="D134" s="136" t="s">
        <v>826</v>
      </c>
      <c r="E134" s="122" t="s">
        <v>827</v>
      </c>
      <c r="F134" s="130">
        <v>37900</v>
      </c>
      <c r="G134" s="19"/>
      <c r="H134" s="19"/>
      <c r="I134" s="19"/>
      <c r="J134" s="11"/>
      <c r="K134" s="11"/>
      <c r="L134" s="165"/>
      <c r="M134" s="165"/>
      <c r="N134" s="186"/>
      <c r="O134" s="270"/>
      <c r="P134" s="13"/>
      <c r="Q134" s="12"/>
      <c r="R134" s="285"/>
      <c r="S134" s="12"/>
      <c r="T134" s="13"/>
      <c r="U134" s="297"/>
      <c r="V134" s="231"/>
      <c r="W134" s="13"/>
      <c r="X134" s="7"/>
      <c r="Y134" s="7"/>
      <c r="Z134" s="7"/>
      <c r="AA134" s="7"/>
    </row>
    <row r="135" spans="1:27" ht="85.8" x14ac:dyDescent="0.3">
      <c r="A135" s="9"/>
      <c r="B135" s="15" t="s">
        <v>256</v>
      </c>
      <c r="C135" s="16" t="s">
        <v>780</v>
      </c>
      <c r="D135" s="18"/>
      <c r="E135" s="18"/>
      <c r="F135" s="18"/>
      <c r="G135" s="123" t="s">
        <v>816</v>
      </c>
      <c r="H135" s="124" t="s">
        <v>817</v>
      </c>
      <c r="I135" s="125">
        <v>38667</v>
      </c>
      <c r="J135" s="11" t="s">
        <v>801</v>
      </c>
      <c r="K135" s="11" t="s">
        <v>814</v>
      </c>
      <c r="L135" s="165">
        <v>478.9</v>
      </c>
      <c r="M135" s="165">
        <v>478.9</v>
      </c>
      <c r="N135" s="186">
        <v>587.4</v>
      </c>
      <c r="O135" s="270">
        <v>1164.5999999999999</v>
      </c>
      <c r="P135" s="13">
        <v>1164.5999999999999</v>
      </c>
      <c r="Q135" s="12"/>
      <c r="R135" s="285">
        <v>1519.4</v>
      </c>
      <c r="S135" s="12">
        <v>1519.4</v>
      </c>
      <c r="T135" s="13"/>
      <c r="U135" s="297">
        <v>1519.4</v>
      </c>
      <c r="V135" s="231">
        <v>1519.4</v>
      </c>
      <c r="W135" s="13"/>
      <c r="X135" s="7"/>
      <c r="Y135" s="7"/>
      <c r="Z135" s="7"/>
      <c r="AA135" s="7"/>
    </row>
    <row r="136" spans="1:27" ht="115.2" x14ac:dyDescent="0.3">
      <c r="A136" s="9"/>
      <c r="B136" s="15" t="s">
        <v>257</v>
      </c>
      <c r="C136" s="16" t="s">
        <v>258</v>
      </c>
      <c r="D136" s="128" t="s">
        <v>819</v>
      </c>
      <c r="E136" s="122" t="s">
        <v>842</v>
      </c>
      <c r="F136" s="130">
        <v>37900</v>
      </c>
      <c r="G136" s="19"/>
      <c r="H136" s="19"/>
      <c r="I136" s="19"/>
      <c r="J136" s="11"/>
      <c r="K136" s="11"/>
      <c r="L136" s="165"/>
      <c r="M136" s="165"/>
      <c r="N136" s="186"/>
      <c r="O136" s="270"/>
      <c r="P136" s="13"/>
      <c r="Q136" s="12"/>
      <c r="R136" s="285"/>
      <c r="S136" s="12"/>
      <c r="T136" s="13"/>
      <c r="U136" s="297"/>
      <c r="V136" s="231"/>
      <c r="W136" s="13"/>
      <c r="X136" s="7"/>
      <c r="Y136" s="7"/>
      <c r="Z136" s="7"/>
      <c r="AA136" s="7"/>
    </row>
    <row r="137" spans="1:27" ht="109.2" x14ac:dyDescent="0.3">
      <c r="A137" s="9"/>
      <c r="B137" s="15" t="s">
        <v>259</v>
      </c>
      <c r="C137" s="16" t="s">
        <v>781</v>
      </c>
      <c r="D137" s="18"/>
      <c r="E137" s="18"/>
      <c r="F137" s="18"/>
      <c r="G137" s="123" t="s">
        <v>844</v>
      </c>
      <c r="H137" s="124" t="s">
        <v>817</v>
      </c>
      <c r="I137" s="125">
        <v>40563</v>
      </c>
      <c r="J137" s="11" t="s">
        <v>801</v>
      </c>
      <c r="K137" s="11" t="s">
        <v>814</v>
      </c>
      <c r="L137" s="165"/>
      <c r="M137" s="165"/>
      <c r="N137" s="186">
        <v>9259.4</v>
      </c>
      <c r="O137" s="270">
        <v>15648</v>
      </c>
      <c r="P137" s="13">
        <v>15648</v>
      </c>
      <c r="Q137" s="12"/>
      <c r="R137" s="285">
        <v>32730.3</v>
      </c>
      <c r="S137" s="12">
        <v>32730.3</v>
      </c>
      <c r="T137" s="13"/>
      <c r="U137" s="297">
        <v>35494</v>
      </c>
      <c r="V137" s="231">
        <v>35494</v>
      </c>
      <c r="W137" s="13"/>
      <c r="X137" s="7"/>
      <c r="Y137" s="7"/>
      <c r="Z137" s="7"/>
      <c r="AA137" s="7"/>
    </row>
    <row r="138" spans="1:27" ht="109.2" x14ac:dyDescent="0.3">
      <c r="A138" s="9"/>
      <c r="B138" s="15" t="s">
        <v>260</v>
      </c>
      <c r="C138" s="16" t="s">
        <v>782</v>
      </c>
      <c r="D138" s="19"/>
      <c r="E138" s="19"/>
      <c r="F138" s="38"/>
      <c r="G138" s="123" t="s">
        <v>844</v>
      </c>
      <c r="H138" s="124" t="s">
        <v>817</v>
      </c>
      <c r="I138" s="125">
        <v>40563</v>
      </c>
      <c r="J138" s="11" t="s">
        <v>801</v>
      </c>
      <c r="K138" s="11" t="s">
        <v>814</v>
      </c>
      <c r="L138" s="165">
        <v>541.20000000000005</v>
      </c>
      <c r="M138" s="165">
        <v>541.20000000000005</v>
      </c>
      <c r="N138" s="186">
        <v>506.8</v>
      </c>
      <c r="O138" s="270">
        <v>143.69999999999999</v>
      </c>
      <c r="P138" s="13">
        <v>143.69999999999999</v>
      </c>
      <c r="Q138" s="12"/>
      <c r="R138" s="285">
        <v>114.9</v>
      </c>
      <c r="S138" s="12">
        <v>114.9</v>
      </c>
      <c r="T138" s="13"/>
      <c r="U138" s="297">
        <v>91.9</v>
      </c>
      <c r="V138" s="231">
        <v>91.9</v>
      </c>
      <c r="W138" s="13"/>
      <c r="X138" s="7"/>
      <c r="Y138" s="7"/>
      <c r="Z138" s="7"/>
      <c r="AA138" s="7"/>
    </row>
    <row r="139" spans="1:27" ht="46.8" x14ac:dyDescent="0.3">
      <c r="A139" s="9"/>
      <c r="B139" s="15" t="s">
        <v>261</v>
      </c>
      <c r="C139" s="16" t="s">
        <v>783</v>
      </c>
      <c r="D139" s="137" t="s">
        <v>843</v>
      </c>
      <c r="E139" s="122" t="s">
        <v>842</v>
      </c>
      <c r="F139" s="130">
        <v>37900</v>
      </c>
      <c r="G139" s="39"/>
      <c r="H139" s="19"/>
      <c r="I139" s="19"/>
      <c r="J139" s="11"/>
      <c r="K139" s="11"/>
      <c r="L139" s="165"/>
      <c r="M139" s="165"/>
      <c r="N139" s="186"/>
      <c r="O139" s="270"/>
      <c r="P139" s="13"/>
      <c r="Q139" s="12"/>
      <c r="R139" s="285"/>
      <c r="S139" s="12"/>
      <c r="T139" s="13"/>
      <c r="U139" s="297"/>
      <c r="V139" s="231"/>
      <c r="W139" s="13"/>
      <c r="X139" s="7"/>
      <c r="Y139" s="7"/>
      <c r="Z139" s="7"/>
      <c r="AA139" s="7"/>
    </row>
    <row r="140" spans="1:27" ht="86.4" x14ac:dyDescent="0.3">
      <c r="A140" s="9"/>
      <c r="B140" s="15" t="s">
        <v>262</v>
      </c>
      <c r="C140" s="16" t="s">
        <v>263</v>
      </c>
      <c r="D140" s="19"/>
      <c r="E140" s="19"/>
      <c r="F140" s="19"/>
      <c r="G140" s="19"/>
      <c r="H140" s="19"/>
      <c r="I140" s="19"/>
      <c r="J140" s="11" t="s">
        <v>808</v>
      </c>
      <c r="K140" s="11" t="s">
        <v>808</v>
      </c>
      <c r="L140" s="165">
        <v>366</v>
      </c>
      <c r="M140" s="165">
        <v>30.6</v>
      </c>
      <c r="N140" s="186">
        <v>385.9</v>
      </c>
      <c r="O140" s="270">
        <v>445.9</v>
      </c>
      <c r="P140" s="13">
        <v>445.9</v>
      </c>
      <c r="Q140" s="12"/>
      <c r="R140" s="285">
        <v>463.5</v>
      </c>
      <c r="S140" s="12">
        <v>463.5</v>
      </c>
      <c r="T140" s="13"/>
      <c r="U140" s="297">
        <v>482.1</v>
      </c>
      <c r="V140" s="231">
        <v>482.1</v>
      </c>
      <c r="W140" s="13"/>
      <c r="X140" s="7"/>
      <c r="Y140" s="7"/>
      <c r="Z140" s="7"/>
      <c r="AA140" s="7"/>
    </row>
    <row r="141" spans="1:27" ht="85.8" x14ac:dyDescent="0.3">
      <c r="A141" s="9"/>
      <c r="B141" s="15" t="s">
        <v>264</v>
      </c>
      <c r="C141" s="16" t="s">
        <v>265</v>
      </c>
      <c r="D141" s="18"/>
      <c r="E141" s="18"/>
      <c r="F141" s="18"/>
      <c r="G141" s="123" t="s">
        <v>845</v>
      </c>
      <c r="H141" s="124" t="s">
        <v>817</v>
      </c>
      <c r="I141" s="125">
        <v>38667</v>
      </c>
      <c r="J141" s="11" t="s">
        <v>801</v>
      </c>
      <c r="K141" s="11" t="s">
        <v>814</v>
      </c>
      <c r="L141" s="165">
        <v>4000.6</v>
      </c>
      <c r="M141" s="165">
        <v>4000.6</v>
      </c>
      <c r="N141" s="186"/>
      <c r="O141" s="270"/>
      <c r="P141" s="13"/>
      <c r="Q141" s="12"/>
      <c r="R141" s="285"/>
      <c r="S141" s="12"/>
      <c r="T141" s="13"/>
      <c r="U141" s="297"/>
      <c r="V141" s="231"/>
      <c r="W141" s="13"/>
      <c r="X141" s="7"/>
      <c r="Y141" s="7"/>
      <c r="Z141" s="7"/>
      <c r="AA141" s="7"/>
    </row>
    <row r="142" spans="1:27" ht="38.4" x14ac:dyDescent="0.3">
      <c r="A142" s="9"/>
      <c r="B142" s="15" t="s">
        <v>266</v>
      </c>
      <c r="C142" s="16" t="s">
        <v>267</v>
      </c>
      <c r="D142" s="19"/>
      <c r="E142" s="19"/>
      <c r="F142" s="19"/>
      <c r="G142" s="19"/>
      <c r="H142" s="19"/>
      <c r="I142" s="19"/>
      <c r="J142" s="11"/>
      <c r="K142" s="11"/>
      <c r="L142" s="165"/>
      <c r="M142" s="165"/>
      <c r="N142" s="186"/>
      <c r="O142" s="270"/>
      <c r="P142" s="13"/>
      <c r="Q142" s="12"/>
      <c r="R142" s="285"/>
      <c r="S142" s="12"/>
      <c r="T142" s="13"/>
      <c r="U142" s="297"/>
      <c r="V142" s="231"/>
      <c r="W142" s="13"/>
      <c r="X142" s="7"/>
      <c r="Y142" s="7"/>
      <c r="Z142" s="7"/>
      <c r="AA142" s="7"/>
    </row>
    <row r="143" spans="1:27" ht="57.6" x14ac:dyDescent="0.3">
      <c r="A143" s="9"/>
      <c r="B143" s="15" t="s">
        <v>268</v>
      </c>
      <c r="C143" s="16" t="s">
        <v>269</v>
      </c>
      <c r="D143" s="19"/>
      <c r="E143" s="19"/>
      <c r="F143" s="19"/>
      <c r="G143" s="19"/>
      <c r="H143" s="19"/>
      <c r="I143" s="192"/>
      <c r="J143" s="54"/>
      <c r="K143" s="54"/>
      <c r="L143" s="165"/>
      <c r="M143" s="165"/>
      <c r="N143" s="186"/>
      <c r="O143" s="270"/>
      <c r="P143" s="13"/>
      <c r="Q143" s="12"/>
      <c r="R143" s="285"/>
      <c r="S143" s="12"/>
      <c r="T143" s="13"/>
      <c r="U143" s="297"/>
      <c r="V143" s="231"/>
      <c r="W143" s="13"/>
      <c r="X143" s="7"/>
      <c r="Y143" s="7"/>
      <c r="Z143" s="7"/>
      <c r="AA143" s="7"/>
    </row>
    <row r="144" spans="1:27" ht="85.8" x14ac:dyDescent="0.3">
      <c r="A144" s="9"/>
      <c r="B144" s="15" t="s">
        <v>270</v>
      </c>
      <c r="C144" s="16" t="s">
        <v>271</v>
      </c>
      <c r="D144" s="19"/>
      <c r="E144" s="19"/>
      <c r="F144" s="19"/>
      <c r="G144" s="123" t="s">
        <v>816</v>
      </c>
      <c r="H144" s="124" t="s">
        <v>817</v>
      </c>
      <c r="I144" s="125">
        <v>38667</v>
      </c>
      <c r="J144" s="11" t="s">
        <v>801</v>
      </c>
      <c r="K144" s="11" t="s">
        <v>814</v>
      </c>
      <c r="L144" s="165">
        <v>1</v>
      </c>
      <c r="M144" s="165">
        <v>0.9</v>
      </c>
      <c r="N144" s="186">
        <v>82.9</v>
      </c>
      <c r="O144" s="270">
        <v>90</v>
      </c>
      <c r="P144" s="13">
        <v>90</v>
      </c>
      <c r="Q144" s="12"/>
      <c r="R144" s="285">
        <v>90</v>
      </c>
      <c r="S144" s="12">
        <v>90</v>
      </c>
      <c r="T144" s="13"/>
      <c r="U144" s="297">
        <v>90</v>
      </c>
      <c r="V144" s="231">
        <v>90</v>
      </c>
      <c r="W144" s="13"/>
      <c r="X144" s="7"/>
      <c r="Y144" s="7"/>
      <c r="Z144" s="7"/>
      <c r="AA144" s="7"/>
    </row>
    <row r="145" spans="1:27" ht="85.8" x14ac:dyDescent="0.3">
      <c r="A145" s="9"/>
      <c r="B145" s="15" t="s">
        <v>272</v>
      </c>
      <c r="C145" s="16" t="s">
        <v>784</v>
      </c>
      <c r="D145" s="137" t="s">
        <v>843</v>
      </c>
      <c r="E145" s="122" t="s">
        <v>842</v>
      </c>
      <c r="F145" s="130">
        <v>37900</v>
      </c>
      <c r="G145" s="123" t="s">
        <v>816</v>
      </c>
      <c r="H145" s="124" t="s">
        <v>817</v>
      </c>
      <c r="I145" s="125">
        <v>38667</v>
      </c>
      <c r="J145" s="11" t="s">
        <v>801</v>
      </c>
      <c r="K145" s="11" t="s">
        <v>814</v>
      </c>
      <c r="L145" s="165"/>
      <c r="M145" s="165"/>
      <c r="N145" s="186">
        <v>1337.2</v>
      </c>
      <c r="O145" s="270"/>
      <c r="P145" s="13"/>
      <c r="Q145" s="12"/>
      <c r="R145" s="285"/>
      <c r="S145" s="12"/>
      <c r="T145" s="13"/>
      <c r="U145" s="297"/>
      <c r="V145" s="231"/>
      <c r="W145" s="13"/>
      <c r="X145" s="7"/>
      <c r="Y145" s="7"/>
      <c r="Z145" s="7"/>
      <c r="AA145" s="7"/>
    </row>
    <row r="146" spans="1:27" ht="38.4" x14ac:dyDescent="0.3">
      <c r="A146" s="9"/>
      <c r="B146" s="15" t="s">
        <v>273</v>
      </c>
      <c r="C146" s="16" t="s">
        <v>785</v>
      </c>
      <c r="D146" s="18"/>
      <c r="E146" s="18"/>
      <c r="F146" s="18"/>
      <c r="G146" s="138"/>
      <c r="H146" s="138"/>
      <c r="I146" s="139"/>
      <c r="J146" s="11"/>
      <c r="K146" s="11"/>
      <c r="L146" s="165"/>
      <c r="M146" s="165"/>
      <c r="N146" s="186"/>
      <c r="O146" s="270"/>
      <c r="P146" s="13"/>
      <c r="Q146" s="12"/>
      <c r="R146" s="285"/>
      <c r="S146" s="12"/>
      <c r="T146" s="13"/>
      <c r="U146" s="297"/>
      <c r="V146" s="231"/>
      <c r="W146" s="13"/>
      <c r="X146" s="7"/>
      <c r="Y146" s="7"/>
      <c r="Z146" s="7"/>
      <c r="AA146" s="7"/>
    </row>
    <row r="147" spans="1:27" ht="76.8" x14ac:dyDescent="0.3">
      <c r="A147" s="9"/>
      <c r="B147" s="15" t="s">
        <v>274</v>
      </c>
      <c r="C147" s="16" t="s">
        <v>275</v>
      </c>
      <c r="D147" s="19"/>
      <c r="E147" s="19"/>
      <c r="F147" s="19"/>
      <c r="G147" s="138"/>
      <c r="H147" s="138"/>
      <c r="I147" s="138"/>
      <c r="J147" s="11" t="s">
        <v>805</v>
      </c>
      <c r="K147" s="11" t="s">
        <v>804</v>
      </c>
      <c r="L147" s="165"/>
      <c r="M147" s="165"/>
      <c r="N147" s="186"/>
      <c r="O147" s="270"/>
      <c r="P147" s="13"/>
      <c r="Q147" s="12"/>
      <c r="R147" s="285"/>
      <c r="S147" s="12"/>
      <c r="T147" s="13"/>
      <c r="U147" s="297"/>
      <c r="V147" s="231"/>
      <c r="W147" s="13"/>
      <c r="X147" s="7"/>
      <c r="Y147" s="7"/>
      <c r="Z147" s="7"/>
      <c r="AA147" s="7"/>
    </row>
    <row r="148" spans="1:27" ht="57.6" x14ac:dyDescent="0.3">
      <c r="A148" s="9"/>
      <c r="B148" s="15" t="s">
        <v>276</v>
      </c>
      <c r="C148" s="16" t="s">
        <v>277</v>
      </c>
      <c r="D148" s="137" t="s">
        <v>843</v>
      </c>
      <c r="E148" s="122" t="s">
        <v>842</v>
      </c>
      <c r="F148" s="130">
        <v>37900</v>
      </c>
      <c r="G148" s="19"/>
      <c r="H148" s="19"/>
      <c r="I148" s="19"/>
      <c r="J148" s="11"/>
      <c r="K148" s="11"/>
      <c r="L148" s="165"/>
      <c r="M148" s="165"/>
      <c r="N148" s="186"/>
      <c r="O148" s="270"/>
      <c r="P148" s="13"/>
      <c r="Q148" s="12"/>
      <c r="R148" s="285"/>
      <c r="S148" s="12"/>
      <c r="T148" s="13"/>
      <c r="U148" s="297"/>
      <c r="V148" s="231"/>
      <c r="W148" s="13"/>
      <c r="X148" s="7"/>
      <c r="Y148" s="7"/>
      <c r="Z148" s="7"/>
      <c r="AA148" s="7"/>
    </row>
    <row r="149" spans="1:27" ht="85.8" x14ac:dyDescent="0.3">
      <c r="A149" s="9"/>
      <c r="B149" s="15" t="s">
        <v>278</v>
      </c>
      <c r="C149" s="16" t="s">
        <v>790</v>
      </c>
      <c r="D149" s="137" t="s">
        <v>843</v>
      </c>
      <c r="E149" s="122" t="s">
        <v>842</v>
      </c>
      <c r="F149" s="130">
        <v>37900</v>
      </c>
      <c r="G149" s="136" t="s">
        <v>845</v>
      </c>
      <c r="H149" s="124" t="s">
        <v>817</v>
      </c>
      <c r="I149" s="130">
        <v>38667</v>
      </c>
      <c r="J149" s="20" t="s">
        <v>801</v>
      </c>
      <c r="K149" s="20" t="s">
        <v>814</v>
      </c>
      <c r="L149" s="165"/>
      <c r="M149" s="165"/>
      <c r="N149" s="186"/>
      <c r="O149" s="271"/>
      <c r="P149" s="43"/>
      <c r="Q149" s="42"/>
      <c r="R149" s="288"/>
      <c r="S149" s="42"/>
      <c r="T149" s="43"/>
      <c r="U149" s="301"/>
      <c r="V149" s="243"/>
      <c r="W149" s="43"/>
      <c r="X149" s="7"/>
      <c r="Y149" s="7"/>
      <c r="Z149" s="7"/>
      <c r="AA149" s="7"/>
    </row>
    <row r="150" spans="1:27" ht="85.8" x14ac:dyDescent="0.3">
      <c r="A150" s="9"/>
      <c r="B150" s="15" t="s">
        <v>279</v>
      </c>
      <c r="C150" s="16" t="s">
        <v>786</v>
      </c>
      <c r="D150" s="138"/>
      <c r="E150" s="138"/>
      <c r="F150" s="138"/>
      <c r="G150" s="136" t="s">
        <v>845</v>
      </c>
      <c r="H150" s="124" t="s">
        <v>817</v>
      </c>
      <c r="I150" s="130">
        <v>38667</v>
      </c>
      <c r="J150" s="20" t="s">
        <v>801</v>
      </c>
      <c r="K150" s="20" t="s">
        <v>814</v>
      </c>
      <c r="L150" s="165">
        <v>13630.8</v>
      </c>
      <c r="M150" s="165">
        <v>13630.8</v>
      </c>
      <c r="N150" s="186">
        <v>14198.2</v>
      </c>
      <c r="O150" s="270">
        <v>3933.9</v>
      </c>
      <c r="P150" s="13">
        <v>3933.9</v>
      </c>
      <c r="Q150" s="12"/>
      <c r="R150" s="285">
        <v>3933.9</v>
      </c>
      <c r="S150" s="12">
        <v>3933.9</v>
      </c>
      <c r="T150" s="13"/>
      <c r="U150" s="297">
        <v>9585.9</v>
      </c>
      <c r="V150" s="231">
        <v>9585.9</v>
      </c>
      <c r="W150" s="13"/>
      <c r="X150" s="7"/>
      <c r="Y150" s="7"/>
      <c r="Z150" s="7"/>
      <c r="AA150" s="7"/>
    </row>
    <row r="151" spans="1:27" ht="39" x14ac:dyDescent="0.3">
      <c r="A151" s="9"/>
      <c r="B151" s="15" t="s">
        <v>280</v>
      </c>
      <c r="C151" s="16" t="s">
        <v>787</v>
      </c>
      <c r="D151" s="128" t="s">
        <v>819</v>
      </c>
      <c r="E151" s="122" t="s">
        <v>842</v>
      </c>
      <c r="F151" s="130">
        <v>37900</v>
      </c>
      <c r="G151" s="18"/>
      <c r="H151" s="18"/>
      <c r="I151" s="18"/>
      <c r="J151" s="20" t="s">
        <v>805</v>
      </c>
      <c r="K151" s="20" t="s">
        <v>804</v>
      </c>
      <c r="L151" s="165">
        <v>3004</v>
      </c>
      <c r="M151" s="165">
        <v>3004</v>
      </c>
      <c r="N151" s="186">
        <v>3533.4</v>
      </c>
      <c r="O151" s="270">
        <v>5129.2</v>
      </c>
      <c r="P151" s="13">
        <v>5129.2</v>
      </c>
      <c r="Q151" s="12"/>
      <c r="R151" s="285">
        <v>5370.4</v>
      </c>
      <c r="S151" s="12">
        <v>5370.4</v>
      </c>
      <c r="T151" s="13"/>
      <c r="U151" s="297">
        <v>5622.7</v>
      </c>
      <c r="V151" s="231">
        <v>5622.7</v>
      </c>
      <c r="W151" s="13"/>
      <c r="X151" s="7"/>
      <c r="Y151" s="7"/>
      <c r="Z151" s="7"/>
      <c r="AA151" s="7"/>
    </row>
    <row r="152" spans="1:27" ht="85.8" x14ac:dyDescent="0.3">
      <c r="A152" s="9"/>
      <c r="B152" s="15" t="s">
        <v>281</v>
      </c>
      <c r="C152" s="16" t="s">
        <v>282</v>
      </c>
      <c r="D152" s="19"/>
      <c r="E152" s="19"/>
      <c r="F152" s="19"/>
      <c r="G152" s="128" t="s">
        <v>847</v>
      </c>
      <c r="H152" s="122" t="s">
        <v>848</v>
      </c>
      <c r="I152" s="125">
        <v>38667</v>
      </c>
      <c r="J152" s="20" t="s">
        <v>801</v>
      </c>
      <c r="K152" s="20" t="s">
        <v>814</v>
      </c>
      <c r="L152" s="165"/>
      <c r="M152" s="165"/>
      <c r="N152" s="186">
        <v>434</v>
      </c>
      <c r="O152" s="270">
        <v>595.6</v>
      </c>
      <c r="P152" s="13">
        <v>595.6</v>
      </c>
      <c r="Q152" s="12"/>
      <c r="R152" s="285">
        <v>595.6</v>
      </c>
      <c r="S152" s="12">
        <v>595.6</v>
      </c>
      <c r="T152" s="13"/>
      <c r="U152" s="297">
        <v>1489.1</v>
      </c>
      <c r="V152" s="231">
        <v>1489.1</v>
      </c>
      <c r="W152" s="13"/>
      <c r="X152" s="7"/>
      <c r="Y152" s="7"/>
      <c r="Z152" s="7"/>
      <c r="AA152" s="7"/>
    </row>
    <row r="153" spans="1:27" ht="85.8" x14ac:dyDescent="0.3">
      <c r="A153" s="9"/>
      <c r="B153" s="15" t="s">
        <v>283</v>
      </c>
      <c r="C153" s="16" t="s">
        <v>788</v>
      </c>
      <c r="D153" s="18"/>
      <c r="E153" s="18"/>
      <c r="F153" s="18"/>
      <c r="G153" s="128" t="s">
        <v>847</v>
      </c>
      <c r="H153" s="122" t="s">
        <v>848</v>
      </c>
      <c r="I153" s="125">
        <v>38667</v>
      </c>
      <c r="J153" s="20"/>
      <c r="K153" s="20"/>
      <c r="L153" s="165"/>
      <c r="M153" s="165"/>
      <c r="N153" s="186"/>
      <c r="O153" s="270"/>
      <c r="P153" s="13"/>
      <c r="Q153" s="12"/>
      <c r="R153" s="285"/>
      <c r="S153" s="12"/>
      <c r="T153" s="13"/>
      <c r="U153" s="297"/>
      <c r="V153" s="231"/>
      <c r="W153" s="13"/>
      <c r="X153" s="7"/>
      <c r="Y153" s="7"/>
      <c r="Z153" s="7"/>
      <c r="AA153" s="7"/>
    </row>
    <row r="154" spans="1:27" ht="85.8" x14ac:dyDescent="0.3">
      <c r="A154" s="9"/>
      <c r="B154" s="15" t="s">
        <v>284</v>
      </c>
      <c r="C154" s="16" t="s">
        <v>911</v>
      </c>
      <c r="D154" s="18"/>
      <c r="E154" s="18"/>
      <c r="F154" s="18"/>
      <c r="G154" s="123" t="s">
        <v>849</v>
      </c>
      <c r="H154" s="124" t="s">
        <v>817</v>
      </c>
      <c r="I154" s="125">
        <v>38667</v>
      </c>
      <c r="J154" s="11" t="s">
        <v>801</v>
      </c>
      <c r="K154" s="11" t="s">
        <v>814</v>
      </c>
      <c r="L154" s="165">
        <v>4685</v>
      </c>
      <c r="M154" s="165">
        <v>4685</v>
      </c>
      <c r="N154" s="186">
        <v>3565</v>
      </c>
      <c r="O154" s="270">
        <v>576</v>
      </c>
      <c r="P154" s="13">
        <v>576</v>
      </c>
      <c r="Q154" s="12"/>
      <c r="R154" s="285">
        <v>336</v>
      </c>
      <c r="S154" s="12">
        <v>336</v>
      </c>
      <c r="T154" s="13"/>
      <c r="U154" s="297">
        <v>156</v>
      </c>
      <c r="V154" s="231">
        <v>156</v>
      </c>
      <c r="W154" s="13"/>
      <c r="X154" s="7"/>
      <c r="Y154" s="7"/>
      <c r="Z154" s="7"/>
      <c r="AA154" s="7"/>
    </row>
    <row r="155" spans="1:27" ht="85.8" x14ac:dyDescent="0.3">
      <c r="A155" s="9"/>
      <c r="B155" s="15" t="s">
        <v>285</v>
      </c>
      <c r="C155" s="16" t="s">
        <v>286</v>
      </c>
      <c r="D155" s="18"/>
      <c r="E155" s="18"/>
      <c r="F155" s="18"/>
      <c r="G155" s="123" t="s">
        <v>845</v>
      </c>
      <c r="H155" s="124" t="s">
        <v>817</v>
      </c>
      <c r="I155" s="125">
        <v>38667</v>
      </c>
      <c r="J155" s="20" t="s">
        <v>801</v>
      </c>
      <c r="K155" s="20" t="s">
        <v>814</v>
      </c>
      <c r="L155" s="165">
        <v>7836.2</v>
      </c>
      <c r="M155" s="165">
        <v>7836.2</v>
      </c>
      <c r="N155" s="186">
        <v>6105.7</v>
      </c>
      <c r="O155" s="270">
        <v>17606.900000000001</v>
      </c>
      <c r="P155" s="13">
        <v>17606.900000000001</v>
      </c>
      <c r="Q155" s="12"/>
      <c r="R155" s="285">
        <v>17606.900000000001</v>
      </c>
      <c r="S155" s="12">
        <v>17606.900000000001</v>
      </c>
      <c r="T155" s="13"/>
      <c r="U155" s="297">
        <v>32288.1</v>
      </c>
      <c r="V155" s="231">
        <v>32288.1</v>
      </c>
      <c r="W155" s="13"/>
      <c r="X155" s="7"/>
      <c r="Y155" s="7"/>
      <c r="Z155" s="7"/>
      <c r="AA155" s="7"/>
    </row>
    <row r="156" spans="1:27" ht="48" x14ac:dyDescent="0.3">
      <c r="A156" s="9"/>
      <c r="B156" s="15" t="s">
        <v>287</v>
      </c>
      <c r="C156" s="16" t="s">
        <v>291</v>
      </c>
      <c r="D156" s="135" t="s">
        <v>846</v>
      </c>
      <c r="E156" s="122" t="s">
        <v>842</v>
      </c>
      <c r="F156" s="122" t="s">
        <v>815</v>
      </c>
      <c r="G156" s="18"/>
      <c r="H156" s="18"/>
      <c r="I156" s="18"/>
      <c r="J156" s="20"/>
      <c r="K156" s="20"/>
      <c r="L156" s="165"/>
      <c r="M156" s="165"/>
      <c r="N156" s="186"/>
      <c r="O156" s="270"/>
      <c r="P156" s="13"/>
      <c r="Q156" s="12"/>
      <c r="R156" s="285"/>
      <c r="S156" s="12"/>
      <c r="T156" s="13"/>
      <c r="U156" s="297"/>
      <c r="V156" s="231"/>
      <c r="W156" s="13"/>
      <c r="X156" s="7"/>
      <c r="Y156" s="7"/>
      <c r="Z156" s="7"/>
      <c r="AA156" s="7"/>
    </row>
    <row r="157" spans="1:27" ht="57.6" x14ac:dyDescent="0.3">
      <c r="A157" s="9"/>
      <c r="B157" s="15" t="s">
        <v>288</v>
      </c>
      <c r="C157" s="16" t="s">
        <v>292</v>
      </c>
      <c r="D157" s="137" t="s">
        <v>843</v>
      </c>
      <c r="E157" s="122" t="s">
        <v>842</v>
      </c>
      <c r="F157" s="122" t="s">
        <v>815</v>
      </c>
      <c r="G157" s="18"/>
      <c r="H157" s="18"/>
      <c r="I157" s="18"/>
      <c r="J157" s="20" t="s">
        <v>805</v>
      </c>
      <c r="K157" s="20" t="s">
        <v>804</v>
      </c>
      <c r="L157" s="165">
        <v>7183.4</v>
      </c>
      <c r="M157" s="165">
        <v>7183.4</v>
      </c>
      <c r="N157" s="186">
        <v>4499.3</v>
      </c>
      <c r="O157" s="270">
        <v>3117.5</v>
      </c>
      <c r="P157" s="13">
        <v>3117.5</v>
      </c>
      <c r="Q157" s="12"/>
      <c r="R157" s="285">
        <v>0</v>
      </c>
      <c r="S157" s="12">
        <v>0</v>
      </c>
      <c r="T157" s="13"/>
      <c r="U157" s="297">
        <v>0</v>
      </c>
      <c r="V157" s="231">
        <v>0</v>
      </c>
      <c r="W157" s="13"/>
      <c r="X157" s="7"/>
      <c r="Y157" s="7"/>
      <c r="Z157" s="7"/>
      <c r="AA157" s="7"/>
    </row>
    <row r="158" spans="1:27" ht="57.6" x14ac:dyDescent="0.3">
      <c r="A158" s="9"/>
      <c r="B158" s="15" t="s">
        <v>289</v>
      </c>
      <c r="C158" s="16" t="s">
        <v>293</v>
      </c>
      <c r="D158" s="137" t="s">
        <v>843</v>
      </c>
      <c r="E158" s="122" t="s">
        <v>842</v>
      </c>
      <c r="F158" s="122" t="s">
        <v>815</v>
      </c>
      <c r="G158" s="18"/>
      <c r="H158" s="46"/>
      <c r="I158" s="18"/>
      <c r="J158" s="20" t="s">
        <v>799</v>
      </c>
      <c r="K158" s="20" t="s">
        <v>814</v>
      </c>
      <c r="L158" s="165">
        <v>4.2</v>
      </c>
      <c r="M158" s="165">
        <v>4.2</v>
      </c>
      <c r="N158" s="186">
        <v>0</v>
      </c>
      <c r="O158" s="270">
        <v>49.8</v>
      </c>
      <c r="P158" s="13">
        <v>49.8</v>
      </c>
      <c r="Q158" s="12">
        <v>49.8</v>
      </c>
      <c r="R158" s="285">
        <v>4.2</v>
      </c>
      <c r="S158" s="12">
        <v>4.2</v>
      </c>
      <c r="T158" s="13"/>
      <c r="U158" s="297">
        <v>6.1</v>
      </c>
      <c r="V158" s="231">
        <v>6.1</v>
      </c>
      <c r="W158" s="13"/>
      <c r="X158" s="7"/>
      <c r="Y158" s="7"/>
      <c r="Z158" s="7"/>
      <c r="AA158" s="7"/>
    </row>
    <row r="159" spans="1:27" ht="46.8" x14ac:dyDescent="0.3">
      <c r="A159" s="9"/>
      <c r="B159" s="15" t="s">
        <v>290</v>
      </c>
      <c r="C159" s="16" t="s">
        <v>907</v>
      </c>
      <c r="D159" s="137" t="s">
        <v>843</v>
      </c>
      <c r="E159" s="122" t="s">
        <v>842</v>
      </c>
      <c r="F159" s="122" t="s">
        <v>815</v>
      </c>
      <c r="G159" s="18"/>
      <c r="H159" s="18"/>
      <c r="I159" s="18"/>
      <c r="J159" s="126" t="s">
        <v>801</v>
      </c>
      <c r="K159" s="126" t="s">
        <v>814</v>
      </c>
      <c r="L159" s="127">
        <v>18598.8</v>
      </c>
      <c r="M159" s="127">
        <v>18598.8</v>
      </c>
      <c r="N159" s="193">
        <v>32942.800000000003</v>
      </c>
      <c r="O159" s="270"/>
      <c r="P159" s="13"/>
      <c r="Q159" s="12"/>
      <c r="R159" s="285"/>
      <c r="S159" s="12"/>
      <c r="T159" s="13"/>
      <c r="U159" s="297"/>
      <c r="V159" s="231"/>
      <c r="W159" s="13"/>
      <c r="X159" s="7"/>
      <c r="Y159" s="7"/>
      <c r="Z159" s="7"/>
      <c r="AA159" s="7"/>
    </row>
    <row r="160" spans="1:27" ht="28.8" x14ac:dyDescent="0.3">
      <c r="A160" s="9"/>
      <c r="B160" s="15" t="s">
        <v>791</v>
      </c>
      <c r="C160" s="16" t="s">
        <v>792</v>
      </c>
      <c r="D160" s="18"/>
      <c r="E160" s="18"/>
      <c r="F160" s="22"/>
      <c r="G160" s="18"/>
      <c r="H160" s="18"/>
      <c r="I160" s="18"/>
      <c r="J160" s="20" t="s">
        <v>799</v>
      </c>
      <c r="K160" s="20" t="s">
        <v>800</v>
      </c>
      <c r="L160" s="165">
        <v>913.8</v>
      </c>
      <c r="M160" s="165">
        <v>630.1</v>
      </c>
      <c r="N160" s="186"/>
      <c r="O160" s="270"/>
      <c r="P160" s="13"/>
      <c r="Q160" s="12"/>
      <c r="R160" s="285"/>
      <c r="S160" s="12"/>
      <c r="T160" s="13"/>
      <c r="U160" s="297"/>
      <c r="V160" s="231"/>
      <c r="W160" s="13"/>
      <c r="X160" s="7"/>
      <c r="Y160" s="7"/>
      <c r="Z160" s="7"/>
      <c r="AA160" s="7"/>
    </row>
    <row r="161" spans="1:27" ht="39" x14ac:dyDescent="0.3">
      <c r="A161" s="9"/>
      <c r="B161" s="15" t="s">
        <v>793</v>
      </c>
      <c r="C161" s="16" t="s">
        <v>794</v>
      </c>
      <c r="D161" s="135" t="s">
        <v>850</v>
      </c>
      <c r="E161" s="122" t="s">
        <v>851</v>
      </c>
      <c r="F161" s="122" t="s">
        <v>815</v>
      </c>
      <c r="G161" s="18"/>
      <c r="H161" s="18"/>
      <c r="I161" s="18"/>
      <c r="J161" s="20" t="s">
        <v>801</v>
      </c>
      <c r="K161" s="20" t="s">
        <v>814</v>
      </c>
      <c r="L161" s="165">
        <v>12984.8</v>
      </c>
      <c r="M161" s="165">
        <v>12984.8</v>
      </c>
      <c r="N161" s="186"/>
      <c r="O161" s="270"/>
      <c r="P161" s="13"/>
      <c r="Q161" s="12"/>
      <c r="R161" s="285"/>
      <c r="S161" s="12"/>
      <c r="T161" s="13"/>
      <c r="U161" s="297"/>
      <c r="V161" s="231"/>
      <c r="W161" s="13"/>
      <c r="X161" s="7"/>
      <c r="Y161" s="7"/>
      <c r="Z161" s="7"/>
      <c r="AA161" s="7"/>
    </row>
    <row r="162" spans="1:27" ht="39" x14ac:dyDescent="0.3">
      <c r="A162" s="9"/>
      <c r="B162" s="15" t="s">
        <v>906</v>
      </c>
      <c r="C162" s="16" t="s">
        <v>905</v>
      </c>
      <c r="D162" s="135" t="s">
        <v>850</v>
      </c>
      <c r="E162" s="122" t="s">
        <v>851</v>
      </c>
      <c r="F162" s="122" t="s">
        <v>815</v>
      </c>
      <c r="G162" s="18"/>
      <c r="H162" s="18"/>
      <c r="I162" s="18"/>
      <c r="J162" s="20" t="s">
        <v>805</v>
      </c>
      <c r="K162" s="20" t="s">
        <v>806</v>
      </c>
      <c r="L162" s="165"/>
      <c r="M162" s="165"/>
      <c r="N162" s="186"/>
      <c r="O162" s="270">
        <v>449.8</v>
      </c>
      <c r="P162" s="13">
        <v>449.8</v>
      </c>
      <c r="Q162" s="12"/>
      <c r="R162" s="285">
        <v>466.5</v>
      </c>
      <c r="S162" s="12">
        <v>466.5</v>
      </c>
      <c r="T162" s="13"/>
      <c r="U162" s="297">
        <v>483.9</v>
      </c>
      <c r="V162" s="231">
        <v>483.9</v>
      </c>
      <c r="W162" s="13"/>
      <c r="X162" s="7"/>
      <c r="Y162" s="7"/>
      <c r="Z162" s="7"/>
      <c r="AA162" s="7"/>
    </row>
    <row r="163" spans="1:27" ht="39" x14ac:dyDescent="0.3">
      <c r="A163" s="9"/>
      <c r="B163" s="121" t="s">
        <v>795</v>
      </c>
      <c r="C163" s="16" t="s">
        <v>295</v>
      </c>
      <c r="D163" s="135" t="s">
        <v>850</v>
      </c>
      <c r="E163" s="122" t="s">
        <v>851</v>
      </c>
      <c r="F163" s="122" t="s">
        <v>815</v>
      </c>
      <c r="G163" s="18"/>
      <c r="H163" s="46"/>
      <c r="I163" s="18"/>
      <c r="J163" s="20"/>
      <c r="K163" s="20"/>
      <c r="L163" s="165"/>
      <c r="M163" s="165"/>
      <c r="N163" s="186"/>
      <c r="O163" s="270"/>
      <c r="P163" s="13"/>
      <c r="Q163" s="12"/>
      <c r="R163" s="285"/>
      <c r="S163" s="12"/>
      <c r="T163" s="13"/>
      <c r="U163" s="297"/>
      <c r="V163" s="231"/>
      <c r="W163" s="13"/>
      <c r="X163" s="7"/>
      <c r="Y163" s="7"/>
      <c r="Z163" s="7"/>
      <c r="AA163" s="7"/>
    </row>
    <row r="164" spans="1:27" s="210" customFormat="1" ht="19.2" x14ac:dyDescent="0.3">
      <c r="A164" s="200"/>
      <c r="B164" s="201" t="s">
        <v>796</v>
      </c>
      <c r="C164" s="202" t="s">
        <v>910</v>
      </c>
      <c r="D164" s="203"/>
      <c r="E164" s="203"/>
      <c r="F164" s="204"/>
      <c r="G164" s="203"/>
      <c r="H164" s="205"/>
      <c r="I164" s="203"/>
      <c r="J164" s="206"/>
      <c r="K164" s="206"/>
      <c r="L164" s="185"/>
      <c r="M164" s="185"/>
      <c r="N164" s="186"/>
      <c r="O164" s="270">
        <v>1122.3</v>
      </c>
      <c r="P164" s="186">
        <v>1122.3</v>
      </c>
      <c r="Q164" s="207">
        <v>1122.3</v>
      </c>
      <c r="R164" s="285">
        <v>1167.2</v>
      </c>
      <c r="S164" s="207">
        <v>1167.2</v>
      </c>
      <c r="T164" s="186"/>
      <c r="U164" s="297">
        <v>1213.9000000000001</v>
      </c>
      <c r="V164" s="245">
        <v>1213.9000000000001</v>
      </c>
      <c r="W164" s="186"/>
      <c r="X164" s="209"/>
      <c r="Y164" s="209"/>
      <c r="Z164" s="209"/>
      <c r="AA164" s="209"/>
    </row>
    <row r="165" spans="1:27" s="210" customFormat="1" ht="13.2" customHeight="1" x14ac:dyDescent="0.3">
      <c r="A165" s="200"/>
      <c r="B165" s="201" t="s">
        <v>798</v>
      </c>
      <c r="C165" s="202" t="s">
        <v>912</v>
      </c>
      <c r="D165" s="203"/>
      <c r="E165" s="203"/>
      <c r="F165" s="204"/>
      <c r="G165" s="203"/>
      <c r="H165" s="205"/>
      <c r="I165" s="203"/>
      <c r="J165" s="206"/>
      <c r="K165" s="206"/>
      <c r="L165" s="185"/>
      <c r="M165" s="185"/>
      <c r="N165" s="186"/>
      <c r="O165" s="270">
        <v>386.6</v>
      </c>
      <c r="P165" s="186">
        <v>386.6</v>
      </c>
      <c r="Q165" s="207">
        <v>386.6</v>
      </c>
      <c r="R165" s="285">
        <v>402.1</v>
      </c>
      <c r="S165" s="207">
        <v>402.1</v>
      </c>
      <c r="T165" s="186"/>
      <c r="U165" s="297">
        <v>418.2</v>
      </c>
      <c r="V165" s="245">
        <v>418.2</v>
      </c>
      <c r="W165" s="186"/>
      <c r="X165" s="209"/>
      <c r="Y165" s="209"/>
      <c r="Z165" s="209"/>
      <c r="AA165" s="209"/>
    </row>
    <row r="166" spans="1:27" s="210" customFormat="1" ht="19.2" x14ac:dyDescent="0.3">
      <c r="A166" s="200"/>
      <c r="B166" s="211" t="s">
        <v>797</v>
      </c>
      <c r="C166" s="202" t="s">
        <v>914</v>
      </c>
      <c r="D166" s="203"/>
      <c r="E166" s="203"/>
      <c r="F166" s="204"/>
      <c r="G166" s="212"/>
      <c r="H166" s="212"/>
      <c r="I166" s="212"/>
      <c r="J166" s="213"/>
      <c r="K166" s="213"/>
      <c r="L166" s="185"/>
      <c r="M166" s="185"/>
      <c r="N166" s="186">
        <v>323.5</v>
      </c>
      <c r="O166" s="271"/>
      <c r="P166" s="214"/>
      <c r="Q166" s="215"/>
      <c r="R166" s="288"/>
      <c r="S166" s="215"/>
      <c r="T166" s="214"/>
      <c r="U166" s="301"/>
      <c r="V166" s="217"/>
      <c r="W166" s="214"/>
      <c r="X166" s="209"/>
      <c r="Y166" s="209"/>
      <c r="Z166" s="209"/>
      <c r="AA166" s="209"/>
    </row>
    <row r="167" spans="1:27" s="210" customFormat="1" ht="0.6" hidden="1" customHeight="1" x14ac:dyDescent="0.3">
      <c r="A167" s="200"/>
      <c r="B167" s="211"/>
      <c r="C167" s="202"/>
      <c r="D167" s="203"/>
      <c r="E167" s="203"/>
      <c r="F167" s="204"/>
      <c r="G167" s="212"/>
      <c r="H167" s="212"/>
      <c r="I167" s="212"/>
      <c r="J167" s="213"/>
      <c r="K167" s="213"/>
      <c r="L167" s="216"/>
      <c r="M167" s="216"/>
      <c r="N167" s="186"/>
      <c r="O167" s="271"/>
      <c r="P167" s="214"/>
      <c r="Q167" s="215"/>
      <c r="R167" s="288"/>
      <c r="S167" s="215"/>
      <c r="T167" s="214"/>
      <c r="U167" s="301"/>
      <c r="V167" s="217"/>
      <c r="W167" s="214"/>
      <c r="X167" s="209"/>
      <c r="Y167" s="209"/>
      <c r="Z167" s="209"/>
      <c r="AA167" s="209"/>
    </row>
    <row r="168" spans="1:27" s="210" customFormat="1" ht="67.2" x14ac:dyDescent="0.3">
      <c r="A168" s="200"/>
      <c r="B168" s="220" t="s">
        <v>296</v>
      </c>
      <c r="C168" s="221" t="s">
        <v>297</v>
      </c>
      <c r="D168" s="222"/>
      <c r="E168" s="222"/>
      <c r="F168" s="223"/>
      <c r="G168" s="224" t="s">
        <v>4</v>
      </c>
      <c r="H168" s="224" t="s">
        <v>4</v>
      </c>
      <c r="I168" s="224" t="s">
        <v>4</v>
      </c>
      <c r="J168" s="225" t="s">
        <v>4</v>
      </c>
      <c r="K168" s="225" t="s">
        <v>4</v>
      </c>
      <c r="L168" s="219">
        <f>L169+L171+L174</f>
        <v>24181.1</v>
      </c>
      <c r="M168" s="219">
        <f>M169+M171+M174</f>
        <v>24181.1</v>
      </c>
      <c r="N168" s="219">
        <f>N169+N171+N174</f>
        <v>48756.6</v>
      </c>
      <c r="O168" s="272">
        <f>O169+O171+O174</f>
        <v>73754.100000000006</v>
      </c>
      <c r="P168" s="219">
        <f>P169+P171+P174</f>
        <v>73754.100000000006</v>
      </c>
      <c r="Q168" s="219">
        <f t="shared" ref="Q168:R168" si="35">Q169+Q171+Q174</f>
        <v>0</v>
      </c>
      <c r="R168" s="272">
        <f t="shared" si="35"/>
        <v>77424.200000000012</v>
      </c>
      <c r="S168" s="219">
        <f t="shared" ref="S168" si="36">S169+S171+S174</f>
        <v>77424.200000000012</v>
      </c>
      <c r="T168" s="219"/>
      <c r="U168" s="302">
        <f>U169+U171+U174</f>
        <v>81738.099999999991</v>
      </c>
      <c r="V168" s="244">
        <f>V169+V171+V174</f>
        <v>81738.099999999991</v>
      </c>
      <c r="W168" s="219"/>
      <c r="X168" s="208"/>
      <c r="Y168" s="209"/>
      <c r="Z168" s="209"/>
      <c r="AA168" s="209"/>
    </row>
    <row r="169" spans="1:27" ht="38.4" x14ac:dyDescent="0.3">
      <c r="A169" s="9"/>
      <c r="B169" s="15" t="s">
        <v>298</v>
      </c>
      <c r="C169" s="16" t="s">
        <v>299</v>
      </c>
      <c r="D169" s="19" t="s">
        <v>858</v>
      </c>
      <c r="E169" s="19" t="s">
        <v>860</v>
      </c>
      <c r="F169" s="19" t="s">
        <v>859</v>
      </c>
      <c r="G169" s="19"/>
      <c r="H169" s="19"/>
      <c r="I169" s="19"/>
      <c r="J169" s="11" t="s">
        <v>807</v>
      </c>
      <c r="K169" s="11" t="s">
        <v>799</v>
      </c>
      <c r="L169" s="165">
        <v>14902.6</v>
      </c>
      <c r="M169" s="165">
        <v>14902.6</v>
      </c>
      <c r="N169" s="186">
        <v>25310.2</v>
      </c>
      <c r="O169" s="270">
        <v>33025.199999999997</v>
      </c>
      <c r="P169" s="13">
        <v>33025.199999999997</v>
      </c>
      <c r="Q169" s="13"/>
      <c r="R169" s="270">
        <v>35096.6</v>
      </c>
      <c r="S169" s="13">
        <v>35096.6</v>
      </c>
      <c r="T169" s="13"/>
      <c r="U169" s="298">
        <v>37720.699999999997</v>
      </c>
      <c r="V169" s="240">
        <v>37720.699999999997</v>
      </c>
      <c r="W169" s="178"/>
      <c r="X169" s="14"/>
      <c r="Y169" s="7"/>
      <c r="Z169" s="7"/>
      <c r="AA169" s="7"/>
    </row>
    <row r="170" spans="1:27" ht="19.2" x14ac:dyDescent="0.3">
      <c r="A170" s="9"/>
      <c r="B170" s="15" t="s">
        <v>300</v>
      </c>
      <c r="C170" s="16" t="s">
        <v>301</v>
      </c>
      <c r="D170" s="18"/>
      <c r="E170" s="18"/>
      <c r="F170" s="22"/>
      <c r="G170" s="19"/>
      <c r="H170" s="19"/>
      <c r="I170" s="19"/>
      <c r="J170" s="11"/>
      <c r="K170" s="11"/>
      <c r="L170" s="178"/>
      <c r="M170" s="178"/>
      <c r="N170" s="186"/>
      <c r="O170" s="270"/>
      <c r="P170" s="13"/>
      <c r="Q170" s="12"/>
      <c r="R170" s="285"/>
      <c r="S170" s="12"/>
      <c r="T170" s="13"/>
      <c r="U170" s="297"/>
      <c r="V170" s="231"/>
      <c r="W170" s="13"/>
      <c r="X170" s="7"/>
      <c r="Y170" s="7"/>
      <c r="Z170" s="7"/>
      <c r="AA170" s="7"/>
    </row>
    <row r="171" spans="1:27" ht="86.4" x14ac:dyDescent="0.3">
      <c r="A171" s="9"/>
      <c r="B171" s="15" t="s">
        <v>302</v>
      </c>
      <c r="C171" s="16" t="s">
        <v>303</v>
      </c>
      <c r="D171" s="159" t="s">
        <v>862</v>
      </c>
      <c r="E171" s="159" t="s">
        <v>863</v>
      </c>
      <c r="F171" s="159" t="s">
        <v>864</v>
      </c>
      <c r="G171" s="159" t="s">
        <v>4</v>
      </c>
      <c r="H171" s="159" t="s">
        <v>4</v>
      </c>
      <c r="I171" s="159" t="s">
        <v>4</v>
      </c>
      <c r="J171" s="11" t="s">
        <v>4</v>
      </c>
      <c r="K171" s="11" t="s">
        <v>4</v>
      </c>
      <c r="L171" s="165">
        <v>977.5</v>
      </c>
      <c r="M171" s="165">
        <v>977.5</v>
      </c>
      <c r="N171" s="186">
        <v>953.7</v>
      </c>
      <c r="O171" s="270">
        <v>1043.5</v>
      </c>
      <c r="P171" s="13">
        <v>1043.5</v>
      </c>
      <c r="Q171" s="12"/>
      <c r="R171" s="285">
        <v>1054.8</v>
      </c>
      <c r="S171" s="12">
        <v>1054.8</v>
      </c>
      <c r="T171" s="13"/>
      <c r="U171" s="297">
        <v>1093.7</v>
      </c>
      <c r="V171" s="231">
        <v>1093.7</v>
      </c>
      <c r="W171" s="13"/>
      <c r="X171" s="7"/>
      <c r="Y171" s="7"/>
      <c r="Z171" s="7"/>
      <c r="AA171" s="7"/>
    </row>
    <row r="172" spans="1:27" ht="40.950000000000003" customHeight="1" x14ac:dyDescent="0.3">
      <c r="A172" s="9"/>
      <c r="B172" s="15" t="s">
        <v>5</v>
      </c>
      <c r="C172" s="16" t="s">
        <v>5</v>
      </c>
      <c r="G172" s="51"/>
      <c r="H172" s="51"/>
      <c r="I172" s="194"/>
      <c r="J172" s="20"/>
      <c r="K172" s="20"/>
      <c r="L172" s="165"/>
      <c r="M172" s="165"/>
      <c r="N172" s="186"/>
      <c r="O172" s="270"/>
      <c r="P172" s="13"/>
      <c r="Q172" s="12"/>
      <c r="R172" s="285"/>
      <c r="S172" s="12"/>
      <c r="T172" s="13"/>
      <c r="U172" s="297"/>
      <c r="V172" s="231"/>
      <c r="W172" s="13"/>
      <c r="X172" s="7"/>
      <c r="Y172" s="7"/>
      <c r="Z172" s="7"/>
      <c r="AA172" s="7"/>
    </row>
    <row r="173" spans="1:27" ht="19.2" x14ac:dyDescent="0.3">
      <c r="A173" s="9"/>
      <c r="B173" s="15" t="s">
        <v>304</v>
      </c>
      <c r="C173" s="16" t="s">
        <v>5</v>
      </c>
      <c r="D173" s="18"/>
      <c r="E173" s="18"/>
      <c r="F173" s="18"/>
      <c r="G173" s="159"/>
      <c r="H173" s="159"/>
      <c r="I173" s="159"/>
      <c r="J173" s="11"/>
      <c r="K173" s="11"/>
      <c r="L173" s="165"/>
      <c r="M173" s="165"/>
      <c r="N173" s="186"/>
      <c r="O173" s="270"/>
      <c r="P173" s="13"/>
      <c r="Q173" s="12"/>
      <c r="R173" s="285"/>
      <c r="S173" s="12"/>
      <c r="T173" s="13"/>
      <c r="U173" s="297"/>
      <c r="V173" s="231"/>
      <c r="W173" s="13"/>
      <c r="X173" s="7"/>
      <c r="Y173" s="7"/>
      <c r="Z173" s="7"/>
      <c r="AA173" s="7"/>
    </row>
    <row r="174" spans="1:27" ht="38.4" x14ac:dyDescent="0.3">
      <c r="A174" s="9"/>
      <c r="B174" s="15" t="s">
        <v>305</v>
      </c>
      <c r="C174" s="16" t="s">
        <v>306</v>
      </c>
      <c r="D174" s="19" t="s">
        <v>858</v>
      </c>
      <c r="E174" s="19" t="s">
        <v>860</v>
      </c>
      <c r="F174" s="19" t="s">
        <v>859</v>
      </c>
      <c r="G174" s="159" t="s">
        <v>4</v>
      </c>
      <c r="H174" s="159" t="s">
        <v>4</v>
      </c>
      <c r="I174" s="159" t="s">
        <v>4</v>
      </c>
      <c r="J174" s="11" t="s">
        <v>4</v>
      </c>
      <c r="K174" s="11" t="s">
        <v>4</v>
      </c>
      <c r="L174" s="165">
        <f>L175+L178</f>
        <v>8301</v>
      </c>
      <c r="M174" s="165">
        <f>M175+M178</f>
        <v>8301</v>
      </c>
      <c r="N174" s="218">
        <f>N175+N176+N179</f>
        <v>22492.699999999997</v>
      </c>
      <c r="O174" s="273">
        <f t="shared" ref="O174:U174" si="37">O175+O176+O179</f>
        <v>39685.4</v>
      </c>
      <c r="P174" s="218">
        <f t="shared" ref="P174" si="38">P175+P176+P179</f>
        <v>39685.4</v>
      </c>
      <c r="Q174" s="218">
        <f t="shared" si="37"/>
        <v>0</v>
      </c>
      <c r="R174" s="273">
        <f t="shared" si="37"/>
        <v>41272.800000000003</v>
      </c>
      <c r="S174" s="218">
        <f t="shared" ref="S174" si="39">S175+S176+S179</f>
        <v>41272.800000000003</v>
      </c>
      <c r="T174" s="218"/>
      <c r="U174" s="303">
        <f t="shared" si="37"/>
        <v>42923.7</v>
      </c>
      <c r="V174" s="246">
        <f t="shared" ref="V174" si="40">V175+V176+V179</f>
        <v>42923.7</v>
      </c>
      <c r="W174" s="218"/>
      <c r="X174" s="7"/>
      <c r="Y174" s="7"/>
      <c r="Z174" s="7"/>
      <c r="AA174" s="7"/>
    </row>
    <row r="175" spans="1:27" ht="57.6" x14ac:dyDescent="0.3">
      <c r="A175" s="9"/>
      <c r="B175" s="15" t="s">
        <v>307</v>
      </c>
      <c r="C175" s="16" t="s">
        <v>308</v>
      </c>
      <c r="D175" s="19" t="s">
        <v>858</v>
      </c>
      <c r="E175" s="19" t="s">
        <v>860</v>
      </c>
      <c r="F175" s="19" t="s">
        <v>859</v>
      </c>
      <c r="G175" s="159" t="s">
        <v>4</v>
      </c>
      <c r="H175" s="159" t="s">
        <v>4</v>
      </c>
      <c r="I175" s="159" t="s">
        <v>4</v>
      </c>
      <c r="J175" s="11" t="s">
        <v>4</v>
      </c>
      <c r="K175" s="11" t="s">
        <v>4</v>
      </c>
      <c r="L175" s="165">
        <v>3245.7</v>
      </c>
      <c r="M175" s="165">
        <v>3245.7</v>
      </c>
      <c r="N175" s="186"/>
      <c r="O175" s="270"/>
      <c r="P175" s="13"/>
      <c r="Q175" s="12"/>
      <c r="R175" s="285"/>
      <c r="S175" s="12"/>
      <c r="T175" s="13"/>
      <c r="U175" s="297"/>
      <c r="V175" s="231"/>
      <c r="W175" s="13"/>
      <c r="X175" s="7"/>
      <c r="Y175" s="7"/>
      <c r="Z175" s="7"/>
      <c r="AA175" s="7"/>
    </row>
    <row r="176" spans="1:27" ht="19.2" x14ac:dyDescent="0.3">
      <c r="A176" s="9"/>
      <c r="B176" s="15" t="s">
        <v>309</v>
      </c>
      <c r="C176" s="16" t="s">
        <v>913</v>
      </c>
      <c r="D176" s="159"/>
      <c r="E176" s="159"/>
      <c r="F176" s="159"/>
      <c r="G176" s="159"/>
      <c r="H176" s="159"/>
      <c r="I176" s="159"/>
      <c r="J176" s="11"/>
      <c r="K176" s="11"/>
      <c r="L176" s="165">
        <v>3143.6</v>
      </c>
      <c r="M176" s="165">
        <v>3143.6</v>
      </c>
      <c r="N176" s="186">
        <v>19636.099999999999</v>
      </c>
      <c r="O176" s="274">
        <v>39685.4</v>
      </c>
      <c r="P176" s="178">
        <v>39685.4</v>
      </c>
      <c r="Q176" s="13"/>
      <c r="R176" s="270">
        <v>41272.800000000003</v>
      </c>
      <c r="S176" s="13">
        <v>41272.800000000003</v>
      </c>
      <c r="T176" s="13"/>
      <c r="U176" s="297">
        <v>42923.7</v>
      </c>
      <c r="V176" s="231">
        <v>42923.7</v>
      </c>
      <c r="W176" s="13"/>
      <c r="X176" s="7"/>
      <c r="Y176" s="7"/>
      <c r="Z176" s="7"/>
      <c r="AA176" s="7"/>
    </row>
    <row r="177" spans="1:27" ht="57.6" x14ac:dyDescent="0.3">
      <c r="A177" s="9"/>
      <c r="B177" s="15" t="s">
        <v>5</v>
      </c>
      <c r="C177" s="172" t="s">
        <v>915</v>
      </c>
      <c r="D177" s="159"/>
      <c r="E177" s="159"/>
      <c r="F177" s="159"/>
      <c r="G177" s="159"/>
      <c r="H177" s="159"/>
      <c r="I177" s="195"/>
      <c r="J177" s="11"/>
      <c r="K177" s="11"/>
      <c r="L177" s="165">
        <v>102.1</v>
      </c>
      <c r="M177" s="165">
        <v>102.1</v>
      </c>
      <c r="N177" s="186"/>
      <c r="O177" s="270"/>
      <c r="P177" s="13"/>
      <c r="Q177" s="12"/>
      <c r="R177" s="285"/>
      <c r="S177" s="12"/>
      <c r="T177" s="13"/>
      <c r="U177" s="297"/>
      <c r="V177" s="231"/>
      <c r="W177" s="13"/>
      <c r="X177" s="7"/>
      <c r="Y177" s="7"/>
      <c r="Z177" s="7"/>
      <c r="AA177" s="7"/>
    </row>
    <row r="178" spans="1:27" ht="19.2" x14ac:dyDescent="0.3">
      <c r="A178" s="9"/>
      <c r="B178" s="15" t="s">
        <v>310</v>
      </c>
      <c r="C178" s="172" t="s">
        <v>312</v>
      </c>
      <c r="D178" s="159" t="s">
        <v>4</v>
      </c>
      <c r="E178" s="159" t="s">
        <v>4</v>
      </c>
      <c r="F178" s="159" t="s">
        <v>4</v>
      </c>
      <c r="G178" s="159"/>
      <c r="H178" s="159"/>
      <c r="I178" s="159"/>
      <c r="J178" s="11"/>
      <c r="K178" s="11"/>
      <c r="L178" s="165">
        <v>5055.3</v>
      </c>
      <c r="M178" s="165">
        <v>5055.3</v>
      </c>
      <c r="N178" s="186"/>
      <c r="O178" s="270"/>
      <c r="P178" s="13"/>
      <c r="Q178" s="12"/>
      <c r="R178" s="285"/>
      <c r="S178" s="12"/>
      <c r="T178" s="13"/>
      <c r="U178" s="297"/>
      <c r="V178" s="231"/>
      <c r="W178" s="13"/>
      <c r="X178" s="7"/>
      <c r="Y178" s="7"/>
      <c r="Z178" s="7"/>
      <c r="AA178" s="7"/>
    </row>
    <row r="179" spans="1:27" ht="28.2" customHeight="1" x14ac:dyDescent="0.3">
      <c r="A179" s="9"/>
      <c r="B179" s="15" t="s">
        <v>311</v>
      </c>
      <c r="C179" s="172" t="s">
        <v>916</v>
      </c>
      <c r="D179" s="137" t="s">
        <v>843</v>
      </c>
      <c r="E179" s="122" t="s">
        <v>865</v>
      </c>
      <c r="F179" s="122" t="s">
        <v>866</v>
      </c>
      <c r="G179" s="159" t="s">
        <v>4</v>
      </c>
      <c r="H179" s="159" t="s">
        <v>4</v>
      </c>
      <c r="I179" s="159" t="s">
        <v>4</v>
      </c>
      <c r="J179" s="11" t="s">
        <v>4</v>
      </c>
      <c r="K179" s="11" t="s">
        <v>4</v>
      </c>
      <c r="L179" s="165">
        <v>4651.6000000000004</v>
      </c>
      <c r="M179" s="165">
        <v>4651.6000000000004</v>
      </c>
      <c r="N179" s="186">
        <v>2856.6</v>
      </c>
      <c r="O179" s="270"/>
      <c r="P179" s="13"/>
      <c r="Q179" s="12"/>
      <c r="R179" s="285"/>
      <c r="S179" s="12"/>
      <c r="T179" s="13"/>
      <c r="U179" s="297"/>
      <c r="V179" s="231"/>
      <c r="W179" s="13"/>
      <c r="X179" s="7"/>
      <c r="Y179" s="7"/>
      <c r="Z179" s="7"/>
      <c r="AA179" s="7"/>
    </row>
    <row r="180" spans="1:27" ht="19.2" x14ac:dyDescent="0.3">
      <c r="A180" s="9"/>
      <c r="B180" s="15" t="s">
        <v>313</v>
      </c>
      <c r="C180" s="172" t="s">
        <v>861</v>
      </c>
      <c r="D180" s="159" t="s">
        <v>4</v>
      </c>
      <c r="E180" s="159" t="s">
        <v>4</v>
      </c>
      <c r="F180" s="159" t="s">
        <v>4</v>
      </c>
      <c r="G180" s="159"/>
      <c r="H180" s="159"/>
      <c r="I180" s="159"/>
      <c r="J180" s="11"/>
      <c r="K180" s="11"/>
      <c r="L180" s="165">
        <v>403.7</v>
      </c>
      <c r="M180" s="165">
        <v>403.7</v>
      </c>
      <c r="N180" s="186"/>
      <c r="O180" s="270"/>
      <c r="P180" s="13"/>
      <c r="Q180" s="12"/>
      <c r="R180" s="285"/>
      <c r="S180" s="12"/>
      <c r="T180" s="13"/>
      <c r="U180" s="297"/>
      <c r="V180" s="231"/>
      <c r="W180" s="13"/>
      <c r="X180" s="7"/>
      <c r="Y180" s="7"/>
      <c r="Z180" s="7"/>
      <c r="AA180" s="7"/>
    </row>
    <row r="181" spans="1:27" ht="19.2" x14ac:dyDescent="0.3">
      <c r="A181" s="9"/>
      <c r="B181" s="15" t="s">
        <v>314</v>
      </c>
      <c r="C181" s="16"/>
      <c r="D181" s="159"/>
      <c r="E181" s="159"/>
      <c r="F181" s="159"/>
      <c r="G181" s="19"/>
      <c r="H181" s="19"/>
      <c r="I181" s="19"/>
      <c r="J181" s="11"/>
      <c r="K181" s="11"/>
      <c r="L181" s="165"/>
      <c r="M181" s="165"/>
      <c r="N181" s="186"/>
      <c r="O181" s="270"/>
      <c r="P181" s="13"/>
      <c r="Q181" s="12"/>
      <c r="R181" s="285"/>
      <c r="S181" s="12"/>
      <c r="T181" s="13"/>
      <c r="U181" s="297"/>
      <c r="V181" s="231"/>
      <c r="W181" s="13"/>
      <c r="X181" s="7"/>
      <c r="Y181" s="7"/>
      <c r="Z181" s="7"/>
      <c r="AA181" s="7"/>
    </row>
    <row r="182" spans="1:27" ht="12" customHeight="1" thickBot="1" x14ac:dyDescent="0.35">
      <c r="A182" s="9"/>
      <c r="B182" s="15" t="s">
        <v>5</v>
      </c>
      <c r="C182" s="16" t="s">
        <v>5</v>
      </c>
      <c r="D182" s="159"/>
      <c r="E182" s="159"/>
      <c r="F182" s="159"/>
      <c r="G182" s="159"/>
      <c r="H182" s="159"/>
      <c r="I182" s="159"/>
      <c r="J182" s="11"/>
      <c r="K182" s="11"/>
      <c r="L182" s="170"/>
      <c r="M182" s="170"/>
      <c r="N182" s="186"/>
      <c r="O182" s="270"/>
      <c r="P182" s="13"/>
      <c r="Q182" s="12"/>
      <c r="R182" s="285"/>
      <c r="S182" s="12"/>
      <c r="T182" s="13"/>
      <c r="U182" s="297"/>
      <c r="V182" s="231"/>
      <c r="W182" s="13"/>
      <c r="X182" s="7"/>
      <c r="Y182" s="7"/>
      <c r="Z182" s="7"/>
      <c r="AA182" s="7"/>
    </row>
    <row r="183" spans="1:27" ht="0.75" hidden="1" customHeight="1" thickBot="1" x14ac:dyDescent="0.35">
      <c r="A183" s="9"/>
      <c r="B183" s="334" t="s">
        <v>777</v>
      </c>
      <c r="C183" s="89" t="s">
        <v>315</v>
      </c>
      <c r="D183" s="336" t="s">
        <v>4</v>
      </c>
      <c r="E183" s="336" t="s">
        <v>4</v>
      </c>
      <c r="F183" s="336" t="s">
        <v>4</v>
      </c>
      <c r="G183" s="336" t="s">
        <v>4</v>
      </c>
      <c r="H183" s="336" t="s">
        <v>4</v>
      </c>
      <c r="I183" s="336" t="s">
        <v>4</v>
      </c>
      <c r="J183" s="338" t="s">
        <v>4</v>
      </c>
      <c r="K183" s="338" t="s">
        <v>4</v>
      </c>
      <c r="L183" s="180"/>
      <c r="M183" s="180"/>
      <c r="N183" s="355">
        <f t="shared" ref="N183" si="41">N185+N230+N250+N276+N322</f>
        <v>0</v>
      </c>
      <c r="O183" s="332"/>
      <c r="P183" s="324"/>
      <c r="Q183" s="154"/>
      <c r="R183" s="332"/>
      <c r="S183" s="324"/>
      <c r="T183" s="219"/>
      <c r="U183" s="353"/>
      <c r="V183" s="314"/>
      <c r="W183" s="219"/>
      <c r="X183" s="14"/>
      <c r="Y183" s="7"/>
      <c r="Z183" s="7"/>
      <c r="AA183" s="7"/>
    </row>
    <row r="184" spans="1:27" ht="11.25" hidden="1" customHeight="1" thickBot="1" x14ac:dyDescent="0.35">
      <c r="A184" s="9"/>
      <c r="B184" s="335"/>
      <c r="C184" s="98" t="s">
        <v>23</v>
      </c>
      <c r="D184" s="345"/>
      <c r="E184" s="345"/>
      <c r="F184" s="345"/>
      <c r="G184" s="344"/>
      <c r="H184" s="337"/>
      <c r="I184" s="337"/>
      <c r="J184" s="339"/>
      <c r="K184" s="339"/>
      <c r="L184" s="167">
        <f>SUM(L185:L228)</f>
        <v>0</v>
      </c>
      <c r="M184" s="167">
        <f t="shared" ref="M184" si="42">SUM(M185:M228)</f>
        <v>0</v>
      </c>
      <c r="N184" s="356">
        <v>28609491.264120001</v>
      </c>
      <c r="O184" s="333"/>
      <c r="P184" s="329"/>
      <c r="Q184" s="155"/>
      <c r="R184" s="333"/>
      <c r="S184" s="329"/>
      <c r="T184" s="234"/>
      <c r="U184" s="354"/>
      <c r="V184" s="315"/>
      <c r="W184" s="234"/>
      <c r="X184" s="7"/>
      <c r="Y184" s="7"/>
      <c r="Z184" s="7"/>
      <c r="AA184" s="7"/>
    </row>
    <row r="185" spans="1:27" ht="48.6" hidden="1" customHeight="1" thickBot="1" x14ac:dyDescent="0.35">
      <c r="A185" s="9"/>
      <c r="B185" s="90" t="s">
        <v>316</v>
      </c>
      <c r="C185" s="91" t="s">
        <v>317</v>
      </c>
      <c r="D185" s="346" t="s">
        <v>4</v>
      </c>
      <c r="E185" s="346" t="s">
        <v>4</v>
      </c>
      <c r="F185" s="346" t="s">
        <v>4</v>
      </c>
      <c r="G185" s="159" t="s">
        <v>4</v>
      </c>
      <c r="H185" s="92" t="s">
        <v>4</v>
      </c>
      <c r="I185" s="92" t="s">
        <v>4</v>
      </c>
      <c r="J185" s="93" t="s">
        <v>4</v>
      </c>
      <c r="K185" s="93" t="s">
        <v>4</v>
      </c>
      <c r="L185" s="165"/>
      <c r="M185" s="165"/>
      <c r="N185" s="188">
        <f t="shared" ref="N185" si="43">SUM(N186:N229)</f>
        <v>0</v>
      </c>
      <c r="O185" s="275"/>
      <c r="P185" s="94"/>
      <c r="Q185" s="94"/>
      <c r="R185" s="275"/>
      <c r="S185" s="94"/>
      <c r="T185" s="235"/>
      <c r="U185" s="304"/>
      <c r="V185" s="232"/>
      <c r="W185" s="235"/>
      <c r="X185" s="14"/>
      <c r="Y185" s="7"/>
      <c r="Z185" s="7"/>
      <c r="AA185" s="7"/>
    </row>
    <row r="186" spans="1:27" ht="48.6" hidden="1" customHeight="1" thickBot="1" x14ac:dyDescent="0.35">
      <c r="A186" s="9"/>
      <c r="B186" s="15" t="s">
        <v>318</v>
      </c>
      <c r="C186" s="16" t="s">
        <v>319</v>
      </c>
      <c r="D186" s="346"/>
      <c r="E186" s="346"/>
      <c r="F186" s="346"/>
      <c r="G186" s="18"/>
      <c r="H186" s="18"/>
      <c r="I186" s="18"/>
      <c r="J186" s="20"/>
      <c r="K186" s="20"/>
      <c r="L186" s="165"/>
      <c r="M186" s="165"/>
      <c r="N186" s="186"/>
      <c r="O186" s="270"/>
      <c r="P186" s="13"/>
      <c r="Q186" s="12"/>
      <c r="R186" s="285"/>
      <c r="S186" s="12"/>
      <c r="T186" s="13"/>
      <c r="U186" s="297"/>
      <c r="V186" s="231"/>
      <c r="W186" s="13"/>
      <c r="X186" s="9"/>
      <c r="Y186" s="7"/>
      <c r="Z186" s="7"/>
      <c r="AA186" s="7"/>
    </row>
    <row r="187" spans="1:27" ht="19.8" hidden="1" customHeight="1" thickBot="1" x14ac:dyDescent="0.35">
      <c r="A187" s="9"/>
      <c r="B187" s="15" t="s">
        <v>320</v>
      </c>
      <c r="C187" s="16" t="s">
        <v>321</v>
      </c>
      <c r="D187" s="92"/>
      <c r="E187" s="92"/>
      <c r="F187" s="92"/>
      <c r="G187" s="35"/>
      <c r="H187" s="19"/>
      <c r="I187" s="19"/>
      <c r="J187" s="11"/>
      <c r="K187" s="11"/>
      <c r="L187" s="165"/>
      <c r="M187" s="165"/>
      <c r="N187" s="186"/>
      <c r="O187" s="270"/>
      <c r="P187" s="13"/>
      <c r="Q187" s="12"/>
      <c r="R187" s="285"/>
      <c r="S187" s="12"/>
      <c r="T187" s="13"/>
      <c r="U187" s="297"/>
      <c r="V187" s="231"/>
      <c r="W187" s="13"/>
      <c r="X187" s="7"/>
      <c r="Y187" s="7"/>
      <c r="Z187" s="7"/>
      <c r="AA187" s="7"/>
    </row>
    <row r="188" spans="1:27" ht="29.4" hidden="1" customHeight="1" thickBot="1" x14ac:dyDescent="0.35">
      <c r="A188" s="9"/>
      <c r="B188" s="15" t="s">
        <v>322</v>
      </c>
      <c r="C188" s="16" t="s">
        <v>323</v>
      </c>
      <c r="D188" s="58"/>
      <c r="E188" s="58"/>
      <c r="F188" s="58"/>
      <c r="G188" s="18"/>
      <c r="H188" s="18"/>
      <c r="I188" s="19"/>
      <c r="J188" s="11"/>
      <c r="K188" s="11"/>
      <c r="L188" s="165"/>
      <c r="M188" s="165"/>
      <c r="N188" s="186"/>
      <c r="O188" s="270"/>
      <c r="P188" s="13"/>
      <c r="Q188" s="12"/>
      <c r="R188" s="285"/>
      <c r="S188" s="12"/>
      <c r="T188" s="13"/>
      <c r="U188" s="297"/>
      <c r="V188" s="231"/>
      <c r="W188" s="13"/>
      <c r="X188" s="7"/>
      <c r="Y188" s="7"/>
      <c r="Z188" s="7"/>
      <c r="AA188" s="7"/>
    </row>
    <row r="189" spans="1:27" ht="39" hidden="1" customHeight="1" thickBot="1" x14ac:dyDescent="0.35">
      <c r="A189" s="9"/>
      <c r="B189" s="15" t="s">
        <v>324</v>
      </c>
      <c r="C189" s="16" t="s">
        <v>325</v>
      </c>
      <c r="D189" s="342" t="s">
        <v>4</v>
      </c>
      <c r="E189" s="342" t="s">
        <v>4</v>
      </c>
      <c r="F189" s="342" t="s">
        <v>4</v>
      </c>
      <c r="G189" s="18"/>
      <c r="H189" s="18"/>
      <c r="I189" s="18"/>
      <c r="J189" s="11"/>
      <c r="K189" s="11"/>
      <c r="L189" s="165"/>
      <c r="M189" s="165"/>
      <c r="N189" s="186"/>
      <c r="O189" s="270"/>
      <c r="P189" s="13"/>
      <c r="Q189" s="12"/>
      <c r="R189" s="285"/>
      <c r="S189" s="12"/>
      <c r="T189" s="13"/>
      <c r="U189" s="297"/>
      <c r="V189" s="231"/>
      <c r="W189" s="13"/>
      <c r="X189" s="7"/>
      <c r="Y189" s="7"/>
      <c r="Z189" s="7"/>
      <c r="AA189" s="7"/>
    </row>
    <row r="190" spans="1:27" ht="106.2" hidden="1" customHeight="1" thickBot="1" x14ac:dyDescent="0.35">
      <c r="A190" s="9"/>
      <c r="B190" s="15" t="s">
        <v>326</v>
      </c>
      <c r="C190" s="16" t="s">
        <v>327</v>
      </c>
      <c r="D190" s="343"/>
      <c r="E190" s="343"/>
      <c r="F190" s="343"/>
      <c r="G190" s="18"/>
      <c r="H190" s="18"/>
      <c r="I190" s="19"/>
      <c r="J190" s="11"/>
      <c r="K190" s="11"/>
      <c r="L190" s="165"/>
      <c r="M190" s="165"/>
      <c r="N190" s="186"/>
      <c r="O190" s="270"/>
      <c r="P190" s="13"/>
      <c r="Q190" s="12"/>
      <c r="R190" s="285"/>
      <c r="S190" s="12"/>
      <c r="T190" s="13"/>
      <c r="U190" s="297"/>
      <c r="V190" s="231"/>
      <c r="W190" s="13"/>
      <c r="X190" s="7"/>
      <c r="Y190" s="7"/>
      <c r="Z190" s="7"/>
      <c r="AA190" s="7"/>
    </row>
    <row r="191" spans="1:27" ht="2.25" hidden="1" customHeight="1" thickBot="1" x14ac:dyDescent="0.35">
      <c r="A191" s="9"/>
      <c r="B191" s="15" t="s">
        <v>328</v>
      </c>
      <c r="C191" s="16" t="s">
        <v>329</v>
      </c>
      <c r="D191" s="92" t="s">
        <v>4</v>
      </c>
      <c r="E191" s="92" t="s">
        <v>4</v>
      </c>
      <c r="F191" s="92" t="s">
        <v>4</v>
      </c>
      <c r="G191" s="19"/>
      <c r="H191" s="19"/>
      <c r="I191" s="19"/>
      <c r="J191" s="11"/>
      <c r="K191" s="11"/>
      <c r="L191" s="165"/>
      <c r="M191" s="165"/>
      <c r="N191" s="186"/>
      <c r="O191" s="270"/>
      <c r="P191" s="13"/>
      <c r="Q191" s="12"/>
      <c r="R191" s="285"/>
      <c r="S191" s="12"/>
      <c r="T191" s="13"/>
      <c r="U191" s="297"/>
      <c r="V191" s="231"/>
      <c r="W191" s="13"/>
      <c r="X191" s="7"/>
      <c r="Y191" s="7"/>
      <c r="Z191" s="7"/>
      <c r="AA191" s="7"/>
    </row>
    <row r="192" spans="1:27" ht="29.4" hidden="1" customHeight="1" thickBot="1" x14ac:dyDescent="0.35">
      <c r="A192" s="9"/>
      <c r="B192" s="15" t="s">
        <v>330</v>
      </c>
      <c r="C192" s="16" t="s">
        <v>331</v>
      </c>
      <c r="D192" s="19"/>
      <c r="E192" s="19"/>
      <c r="F192" s="19"/>
      <c r="G192" s="18"/>
      <c r="H192" s="18"/>
      <c r="I192" s="18"/>
      <c r="J192" s="11"/>
      <c r="K192" s="11"/>
      <c r="L192" s="165"/>
      <c r="M192" s="165"/>
      <c r="N192" s="186"/>
      <c r="O192" s="270"/>
      <c r="P192" s="13"/>
      <c r="Q192" s="12"/>
      <c r="R192" s="285"/>
      <c r="S192" s="12"/>
      <c r="T192" s="13"/>
      <c r="U192" s="297"/>
      <c r="V192" s="231"/>
      <c r="W192" s="13"/>
      <c r="X192" s="7"/>
      <c r="Y192" s="7"/>
      <c r="Z192" s="7"/>
      <c r="AA192" s="7"/>
    </row>
    <row r="193" spans="1:27" ht="30" hidden="1" customHeight="1" thickBot="1" x14ac:dyDescent="0.35">
      <c r="A193" s="9"/>
      <c r="B193" s="15" t="s">
        <v>332</v>
      </c>
      <c r="C193" s="16" t="s">
        <v>333</v>
      </c>
      <c r="D193" s="19"/>
      <c r="E193" s="19"/>
      <c r="F193" s="19"/>
      <c r="G193" s="18"/>
      <c r="H193" s="18"/>
      <c r="I193" s="18"/>
      <c r="J193" s="20"/>
      <c r="K193" s="20"/>
      <c r="L193" s="165"/>
      <c r="M193" s="165"/>
      <c r="N193" s="186"/>
      <c r="O193" s="270"/>
      <c r="P193" s="13"/>
      <c r="Q193" s="12"/>
      <c r="R193" s="285"/>
      <c r="S193" s="12"/>
      <c r="T193" s="13"/>
      <c r="U193" s="297"/>
      <c r="V193" s="231"/>
      <c r="W193" s="13"/>
      <c r="X193" s="7"/>
      <c r="Y193" s="7"/>
      <c r="Z193" s="7"/>
      <c r="AA193" s="7"/>
    </row>
    <row r="194" spans="1:27" ht="4.5" hidden="1" customHeight="1" thickBot="1" x14ac:dyDescent="0.35">
      <c r="A194" s="9"/>
      <c r="B194" s="15" t="s">
        <v>334</v>
      </c>
      <c r="C194" s="16" t="s">
        <v>335</v>
      </c>
      <c r="D194" s="19"/>
      <c r="E194" s="19"/>
      <c r="F194" s="19"/>
      <c r="G194" s="19"/>
      <c r="H194" s="19"/>
      <c r="I194" s="19"/>
      <c r="J194" s="11"/>
      <c r="K194" s="11"/>
      <c r="L194" s="165"/>
      <c r="M194" s="165"/>
      <c r="N194" s="186"/>
      <c r="O194" s="270"/>
      <c r="P194" s="13"/>
      <c r="Q194" s="12"/>
      <c r="R194" s="285"/>
      <c r="S194" s="12"/>
      <c r="T194" s="13"/>
      <c r="U194" s="297"/>
      <c r="V194" s="231"/>
      <c r="W194" s="13"/>
      <c r="X194" s="7"/>
      <c r="Y194" s="7"/>
      <c r="Z194" s="7"/>
      <c r="AA194" s="7"/>
    </row>
    <row r="195" spans="1:27" ht="19.8" hidden="1" customHeight="1" thickBot="1" x14ac:dyDescent="0.35">
      <c r="A195" s="9"/>
      <c r="B195" s="15" t="s">
        <v>336</v>
      </c>
      <c r="C195" s="16" t="s">
        <v>337</v>
      </c>
      <c r="D195" s="19"/>
      <c r="E195" s="19"/>
      <c r="F195" s="19"/>
      <c r="G195" s="18"/>
      <c r="H195" s="18"/>
      <c r="I195" s="18"/>
      <c r="J195" s="11"/>
      <c r="K195" s="11"/>
      <c r="L195" s="165"/>
      <c r="M195" s="165"/>
      <c r="N195" s="186"/>
      <c r="O195" s="270"/>
      <c r="P195" s="13"/>
      <c r="Q195" s="12"/>
      <c r="R195" s="285"/>
      <c r="S195" s="12"/>
      <c r="T195" s="13"/>
      <c r="U195" s="297"/>
      <c r="V195" s="231"/>
      <c r="W195" s="13"/>
      <c r="X195" s="7"/>
      <c r="Y195" s="7"/>
      <c r="Z195" s="7"/>
      <c r="AA195" s="7"/>
    </row>
    <row r="196" spans="1:27" ht="19.8" hidden="1" customHeight="1" thickBot="1" x14ac:dyDescent="0.35">
      <c r="A196" s="9"/>
      <c r="B196" s="15" t="s">
        <v>338</v>
      </c>
      <c r="C196" s="16" t="s">
        <v>339</v>
      </c>
      <c r="D196" s="19"/>
      <c r="E196" s="19"/>
      <c r="F196" s="19"/>
      <c r="G196" s="18"/>
      <c r="H196" s="18"/>
      <c r="I196" s="18"/>
      <c r="J196" s="20"/>
      <c r="K196" s="20"/>
      <c r="L196" s="165"/>
      <c r="M196" s="165"/>
      <c r="N196" s="186"/>
      <c r="O196" s="270"/>
      <c r="P196" s="13"/>
      <c r="Q196" s="12"/>
      <c r="R196" s="285"/>
      <c r="S196" s="12"/>
      <c r="T196" s="13"/>
      <c r="U196" s="297"/>
      <c r="V196" s="231"/>
      <c r="W196" s="13"/>
      <c r="X196" s="7"/>
      <c r="Y196" s="7"/>
      <c r="Z196" s="7"/>
      <c r="AA196" s="7"/>
    </row>
    <row r="197" spans="1:27" ht="39" hidden="1" customHeight="1" thickBot="1" x14ac:dyDescent="0.35">
      <c r="A197" s="9"/>
      <c r="B197" s="15" t="s">
        <v>340</v>
      </c>
      <c r="C197" s="16" t="s">
        <v>341</v>
      </c>
      <c r="D197" s="196"/>
      <c r="E197" s="197"/>
      <c r="F197" s="197"/>
      <c r="G197" s="19"/>
      <c r="H197" s="19"/>
      <c r="I197" s="19"/>
      <c r="J197" s="11"/>
      <c r="K197" s="11"/>
      <c r="L197" s="165"/>
      <c r="M197" s="165"/>
      <c r="N197" s="186"/>
      <c r="O197" s="270"/>
      <c r="P197" s="13"/>
      <c r="Q197" s="12"/>
      <c r="R197" s="285"/>
      <c r="S197" s="12"/>
      <c r="T197" s="13"/>
      <c r="U197" s="297"/>
      <c r="V197" s="231"/>
      <c r="W197" s="13"/>
      <c r="X197" s="7"/>
      <c r="Y197" s="7"/>
      <c r="Z197" s="7"/>
      <c r="AA197" s="7"/>
    </row>
    <row r="198" spans="1:27" ht="2.25" hidden="1" customHeight="1" thickBot="1" x14ac:dyDescent="0.35">
      <c r="A198" s="9"/>
      <c r="B198" s="15" t="s">
        <v>342</v>
      </c>
      <c r="C198" s="16" t="s">
        <v>49</v>
      </c>
      <c r="D198" s="19"/>
      <c r="E198" s="19"/>
      <c r="F198" s="19"/>
      <c r="G198" s="19"/>
      <c r="H198" s="19"/>
      <c r="I198" s="19"/>
      <c r="J198" s="11"/>
      <c r="K198" s="11"/>
      <c r="L198" s="165"/>
      <c r="M198" s="165"/>
      <c r="N198" s="186"/>
      <c r="O198" s="270"/>
      <c r="P198" s="13"/>
      <c r="Q198" s="12"/>
      <c r="R198" s="285"/>
      <c r="S198" s="12"/>
      <c r="T198" s="13"/>
      <c r="U198" s="297"/>
      <c r="V198" s="231"/>
      <c r="W198" s="13"/>
      <c r="X198" s="7"/>
      <c r="Y198" s="7"/>
      <c r="Z198" s="7"/>
      <c r="AA198" s="7"/>
    </row>
    <row r="199" spans="1:27" ht="19.8" hidden="1" customHeight="1" thickBot="1" x14ac:dyDescent="0.35">
      <c r="A199" s="9"/>
      <c r="B199" s="15" t="s">
        <v>343</v>
      </c>
      <c r="C199" s="16" t="s">
        <v>344</v>
      </c>
      <c r="D199" s="18"/>
      <c r="E199" s="18"/>
      <c r="F199" s="18"/>
      <c r="G199" s="196"/>
      <c r="H199" s="197"/>
      <c r="I199" s="197"/>
      <c r="J199" s="11"/>
      <c r="K199" s="11"/>
      <c r="L199" s="165"/>
      <c r="M199" s="165"/>
      <c r="N199" s="186"/>
      <c r="O199" s="270"/>
      <c r="P199" s="13"/>
      <c r="Q199" s="12"/>
      <c r="R199" s="285"/>
      <c r="S199" s="12"/>
      <c r="T199" s="13"/>
      <c r="U199" s="297"/>
      <c r="V199" s="231"/>
      <c r="W199" s="13"/>
      <c r="X199" s="7"/>
      <c r="Y199" s="7"/>
      <c r="Z199" s="7"/>
      <c r="AA199" s="7"/>
    </row>
    <row r="200" spans="1:27" ht="19.8" hidden="1" customHeight="1" thickBot="1" x14ac:dyDescent="0.35">
      <c r="A200" s="9"/>
      <c r="B200" s="15" t="s">
        <v>345</v>
      </c>
      <c r="C200" s="16" t="s">
        <v>346</v>
      </c>
      <c r="D200" s="19"/>
      <c r="E200" s="19"/>
      <c r="F200" s="19"/>
      <c r="G200" s="19"/>
      <c r="H200" s="19"/>
      <c r="I200" s="19"/>
      <c r="J200" s="11"/>
      <c r="K200" s="11"/>
      <c r="L200" s="165"/>
      <c r="M200" s="165"/>
      <c r="N200" s="186"/>
      <c r="O200" s="270"/>
      <c r="P200" s="13"/>
      <c r="Q200" s="12"/>
      <c r="R200" s="285"/>
      <c r="S200" s="12"/>
      <c r="T200" s="13"/>
      <c r="U200" s="297"/>
      <c r="V200" s="231"/>
      <c r="W200" s="13"/>
      <c r="X200" s="7"/>
      <c r="Y200" s="7"/>
      <c r="Z200" s="7"/>
      <c r="AA200" s="7"/>
    </row>
    <row r="201" spans="1:27" ht="173.4" hidden="1" customHeight="1" thickBot="1" x14ac:dyDescent="0.35">
      <c r="A201" s="9"/>
      <c r="B201" s="15" t="s">
        <v>347</v>
      </c>
      <c r="C201" s="16" t="s">
        <v>53</v>
      </c>
      <c r="D201" s="18"/>
      <c r="E201" s="18"/>
      <c r="F201" s="18"/>
      <c r="G201" s="19"/>
      <c r="H201" s="19"/>
      <c r="I201" s="19"/>
      <c r="J201" s="59"/>
      <c r="K201" s="59"/>
      <c r="L201" s="165"/>
      <c r="M201" s="165"/>
      <c r="N201" s="186"/>
      <c r="O201" s="270"/>
      <c r="P201" s="13"/>
      <c r="Q201" s="12"/>
      <c r="R201" s="285"/>
      <c r="S201" s="12"/>
      <c r="T201" s="13"/>
      <c r="U201" s="297"/>
      <c r="V201" s="231"/>
      <c r="W201" s="13"/>
      <c r="X201" s="7"/>
      <c r="Y201" s="7"/>
      <c r="Z201" s="7"/>
      <c r="AA201" s="7"/>
    </row>
    <row r="202" spans="1:27" ht="115.8" hidden="1" customHeight="1" thickBot="1" x14ac:dyDescent="0.35">
      <c r="A202" s="9"/>
      <c r="B202" s="15" t="s">
        <v>348</v>
      </c>
      <c r="C202" s="16" t="s">
        <v>349</v>
      </c>
      <c r="D202" s="18"/>
      <c r="E202" s="18"/>
      <c r="F202" s="18"/>
      <c r="G202" s="61"/>
      <c r="H202" s="61"/>
      <c r="I202" s="61"/>
      <c r="J202" s="20"/>
      <c r="K202" s="20"/>
      <c r="L202" s="165"/>
      <c r="M202" s="165"/>
      <c r="N202" s="186"/>
      <c r="O202" s="270"/>
      <c r="P202" s="13"/>
      <c r="Q202" s="12"/>
      <c r="R202" s="285"/>
      <c r="S202" s="12"/>
      <c r="T202" s="13"/>
      <c r="U202" s="297"/>
      <c r="V202" s="231"/>
      <c r="W202" s="13"/>
      <c r="X202" s="7"/>
      <c r="Y202" s="7"/>
      <c r="Z202" s="7"/>
      <c r="AA202" s="7"/>
    </row>
    <row r="203" spans="1:27" ht="29.4" hidden="1" customHeight="1" thickBot="1" x14ac:dyDescent="0.35">
      <c r="A203" s="9"/>
      <c r="B203" s="15" t="s">
        <v>350</v>
      </c>
      <c r="C203" s="16" t="s">
        <v>351</v>
      </c>
      <c r="D203" s="19"/>
      <c r="E203" s="19"/>
      <c r="F203" s="19"/>
      <c r="G203" s="19"/>
      <c r="H203" s="19"/>
      <c r="I203" s="19"/>
      <c r="J203" s="59"/>
      <c r="K203" s="59"/>
      <c r="L203" s="165"/>
      <c r="M203" s="165"/>
      <c r="N203" s="186"/>
      <c r="O203" s="270"/>
      <c r="P203" s="13"/>
      <c r="Q203" s="12"/>
      <c r="R203" s="285"/>
      <c r="S203" s="12"/>
      <c r="T203" s="13"/>
      <c r="U203" s="297"/>
      <c r="V203" s="231"/>
      <c r="W203" s="13"/>
      <c r="X203" s="7"/>
      <c r="Y203" s="7"/>
      <c r="Z203" s="7"/>
      <c r="AA203" s="7"/>
    </row>
    <row r="204" spans="1:27" ht="2.25" hidden="1" customHeight="1" thickBot="1" x14ac:dyDescent="0.35">
      <c r="A204" s="9"/>
      <c r="B204" s="15" t="s">
        <v>352</v>
      </c>
      <c r="C204" s="16" t="s">
        <v>353</v>
      </c>
      <c r="D204" s="19"/>
      <c r="E204" s="19"/>
      <c r="F204" s="19"/>
      <c r="G204" s="196"/>
      <c r="H204" s="197"/>
      <c r="I204" s="197"/>
      <c r="J204" s="11"/>
      <c r="K204" s="11"/>
      <c r="L204" s="165"/>
      <c r="M204" s="165"/>
      <c r="N204" s="186"/>
      <c r="O204" s="270"/>
      <c r="P204" s="13"/>
      <c r="Q204" s="12"/>
      <c r="R204" s="285"/>
      <c r="S204" s="12"/>
      <c r="T204" s="13"/>
      <c r="U204" s="297"/>
      <c r="V204" s="231"/>
      <c r="W204" s="13"/>
      <c r="X204" s="7"/>
      <c r="Y204" s="7"/>
      <c r="Z204" s="7"/>
      <c r="AA204" s="7"/>
    </row>
    <row r="205" spans="1:27" ht="29.4" hidden="1" customHeight="1" thickBot="1" x14ac:dyDescent="0.35">
      <c r="A205" s="9"/>
      <c r="B205" s="15" t="s">
        <v>354</v>
      </c>
      <c r="C205" s="16" t="s">
        <v>355</v>
      </c>
      <c r="D205" s="196"/>
      <c r="E205" s="197"/>
      <c r="F205" s="196"/>
      <c r="G205" s="196"/>
      <c r="H205" s="197"/>
      <c r="I205" s="197"/>
      <c r="J205" s="20"/>
      <c r="K205" s="20"/>
      <c r="L205" s="165"/>
      <c r="M205" s="165"/>
      <c r="N205" s="186"/>
      <c r="O205" s="270"/>
      <c r="P205" s="13"/>
      <c r="Q205" s="12"/>
      <c r="R205" s="285"/>
      <c r="S205" s="12"/>
      <c r="T205" s="13"/>
      <c r="U205" s="297"/>
      <c r="V205" s="231"/>
      <c r="W205" s="13"/>
      <c r="X205" s="7"/>
      <c r="Y205" s="7"/>
      <c r="Z205" s="7"/>
      <c r="AA205" s="7"/>
    </row>
    <row r="206" spans="1:27" ht="39" hidden="1" customHeight="1" thickBot="1" x14ac:dyDescent="0.35">
      <c r="A206" s="9"/>
      <c r="B206" s="15" t="s">
        <v>356</v>
      </c>
      <c r="C206" s="16" t="s">
        <v>357</v>
      </c>
      <c r="D206" s="19"/>
      <c r="E206" s="19"/>
      <c r="F206" s="19"/>
      <c r="G206" s="19"/>
      <c r="H206" s="19"/>
      <c r="I206" s="38"/>
      <c r="J206" s="11"/>
      <c r="K206" s="11"/>
      <c r="L206" s="165"/>
      <c r="M206" s="165"/>
      <c r="N206" s="186"/>
      <c r="O206" s="270"/>
      <c r="P206" s="13"/>
      <c r="Q206" s="12"/>
      <c r="R206" s="285"/>
      <c r="S206" s="12"/>
      <c r="T206" s="13"/>
      <c r="U206" s="297"/>
      <c r="V206" s="231"/>
      <c r="W206" s="13"/>
      <c r="X206" s="7"/>
      <c r="Y206" s="7"/>
      <c r="Z206" s="7"/>
      <c r="AA206" s="7"/>
    </row>
    <row r="207" spans="1:27" ht="58.2" hidden="1" customHeight="1" thickBot="1" x14ac:dyDescent="0.35">
      <c r="A207" s="9"/>
      <c r="B207" s="15" t="s">
        <v>358</v>
      </c>
      <c r="C207" s="16" t="s">
        <v>359</v>
      </c>
      <c r="D207" s="19"/>
      <c r="E207" s="19"/>
      <c r="F207" s="19"/>
      <c r="G207" s="19"/>
      <c r="H207" s="19"/>
      <c r="I207" s="19"/>
      <c r="J207" s="11"/>
      <c r="K207" s="11"/>
      <c r="L207" s="165"/>
      <c r="M207" s="165"/>
      <c r="N207" s="186"/>
      <c r="O207" s="270"/>
      <c r="P207" s="13"/>
      <c r="Q207" s="12"/>
      <c r="R207" s="285"/>
      <c r="S207" s="12"/>
      <c r="T207" s="13"/>
      <c r="U207" s="297"/>
      <c r="V207" s="231"/>
      <c r="W207" s="13"/>
      <c r="X207" s="7"/>
      <c r="Y207" s="7"/>
      <c r="Z207" s="7"/>
      <c r="AA207" s="7"/>
    </row>
    <row r="208" spans="1:27" ht="48.6" hidden="1" customHeight="1" thickBot="1" x14ac:dyDescent="0.35">
      <c r="A208" s="9"/>
      <c r="B208" s="15" t="s">
        <v>360</v>
      </c>
      <c r="C208" s="16" t="s">
        <v>361</v>
      </c>
      <c r="D208" s="60"/>
      <c r="E208" s="60"/>
      <c r="F208" s="60"/>
      <c r="G208" s="19"/>
      <c r="H208" s="19"/>
      <c r="I208" s="19"/>
      <c r="J208" s="11"/>
      <c r="K208" s="11"/>
      <c r="L208" s="165"/>
      <c r="M208" s="165"/>
      <c r="N208" s="186"/>
      <c r="O208" s="270"/>
      <c r="P208" s="13"/>
      <c r="Q208" s="12"/>
      <c r="R208" s="285"/>
      <c r="S208" s="12"/>
      <c r="T208" s="13"/>
      <c r="U208" s="297"/>
      <c r="V208" s="231"/>
      <c r="W208" s="13"/>
      <c r="X208" s="7"/>
      <c r="Y208" s="7"/>
      <c r="Z208" s="7"/>
      <c r="AA208" s="7"/>
    </row>
    <row r="209" spans="1:27" ht="29.4" hidden="1" customHeight="1" thickBot="1" x14ac:dyDescent="0.35">
      <c r="A209" s="9"/>
      <c r="B209" s="15" t="s">
        <v>362</v>
      </c>
      <c r="C209" s="16" t="s">
        <v>363</v>
      </c>
      <c r="D209" s="19"/>
      <c r="E209" s="19"/>
      <c r="F209" s="19"/>
      <c r="G209" s="19"/>
      <c r="H209" s="19"/>
      <c r="I209" s="19"/>
      <c r="J209" s="59"/>
      <c r="K209" s="59"/>
      <c r="L209" s="165"/>
      <c r="M209" s="165"/>
      <c r="N209" s="186"/>
      <c r="O209" s="270"/>
      <c r="P209" s="13"/>
      <c r="Q209" s="12"/>
      <c r="R209" s="285"/>
      <c r="S209" s="12"/>
      <c r="T209" s="13"/>
      <c r="U209" s="297"/>
      <c r="V209" s="231"/>
      <c r="W209" s="13"/>
      <c r="X209" s="7"/>
      <c r="Y209" s="7"/>
      <c r="Z209" s="7"/>
      <c r="AA209" s="7"/>
    </row>
    <row r="210" spans="1:27" ht="13.5" hidden="1" customHeight="1" thickBot="1" x14ac:dyDescent="0.35">
      <c r="A210" s="9"/>
      <c r="B210" s="15" t="s">
        <v>364</v>
      </c>
      <c r="C210" s="16" t="s">
        <v>365</v>
      </c>
      <c r="D210" s="197"/>
      <c r="E210" s="197"/>
      <c r="F210" s="197"/>
      <c r="G210" s="18"/>
      <c r="H210" s="18"/>
      <c r="I210" s="19"/>
      <c r="J210" s="63"/>
      <c r="K210" s="63"/>
      <c r="L210" s="165"/>
      <c r="M210" s="165"/>
      <c r="N210" s="186"/>
      <c r="O210" s="270"/>
      <c r="P210" s="13"/>
      <c r="Q210" s="12"/>
      <c r="R210" s="285"/>
      <c r="S210" s="12"/>
      <c r="T210" s="13"/>
      <c r="U210" s="297"/>
      <c r="V210" s="231"/>
      <c r="W210" s="13"/>
      <c r="X210" s="7"/>
      <c r="Y210" s="7"/>
      <c r="Z210" s="7"/>
      <c r="AA210" s="7"/>
    </row>
    <row r="211" spans="1:27" ht="16.5" hidden="1" customHeight="1" thickBot="1" x14ac:dyDescent="0.35">
      <c r="A211" s="9"/>
      <c r="B211" s="15" t="s">
        <v>366</v>
      </c>
      <c r="C211" s="16" t="s">
        <v>367</v>
      </c>
      <c r="D211" s="196"/>
      <c r="E211" s="197"/>
      <c r="F211" s="196"/>
      <c r="G211" s="19"/>
      <c r="H211" s="19"/>
      <c r="I211" s="19"/>
      <c r="J211" s="11"/>
      <c r="K211" s="11"/>
      <c r="L211" s="165"/>
      <c r="M211" s="165"/>
      <c r="N211" s="186"/>
      <c r="O211" s="270"/>
      <c r="P211" s="13"/>
      <c r="Q211" s="12"/>
      <c r="R211" s="285"/>
      <c r="S211" s="12"/>
      <c r="T211" s="13"/>
      <c r="U211" s="297"/>
      <c r="V211" s="231"/>
      <c r="W211" s="13"/>
      <c r="X211" s="7"/>
      <c r="Y211" s="7"/>
      <c r="Z211" s="7"/>
      <c r="AA211" s="7"/>
    </row>
    <row r="212" spans="1:27" ht="32.25" hidden="1" customHeight="1" thickBot="1" x14ac:dyDescent="0.35">
      <c r="A212" s="9"/>
      <c r="B212" s="15" t="s">
        <v>368</v>
      </c>
      <c r="C212" s="16" t="s">
        <v>369</v>
      </c>
      <c r="D212" s="19"/>
      <c r="E212" s="19"/>
      <c r="F212" s="38"/>
      <c r="G212" s="19"/>
      <c r="H212" s="19"/>
      <c r="I212" s="19"/>
      <c r="J212" s="11"/>
      <c r="K212" s="11"/>
      <c r="L212" s="165"/>
      <c r="M212" s="165"/>
      <c r="N212" s="186"/>
      <c r="O212" s="270"/>
      <c r="P212" s="13"/>
      <c r="Q212" s="12"/>
      <c r="R212" s="285"/>
      <c r="S212" s="12"/>
      <c r="T212" s="13"/>
      <c r="U212" s="297"/>
      <c r="V212" s="231"/>
      <c r="W212" s="13"/>
      <c r="X212" s="7"/>
      <c r="Y212" s="7"/>
      <c r="Z212" s="7"/>
      <c r="AA212" s="7"/>
    </row>
    <row r="213" spans="1:27" ht="1.5" hidden="1" customHeight="1" thickBot="1" x14ac:dyDescent="0.35">
      <c r="A213" s="9"/>
      <c r="B213" s="15" t="s">
        <v>370</v>
      </c>
      <c r="C213" s="16" t="s">
        <v>371</v>
      </c>
      <c r="D213" s="62"/>
      <c r="E213" s="62"/>
      <c r="F213" s="62"/>
      <c r="G213" s="19"/>
      <c r="H213" s="19"/>
      <c r="I213" s="19"/>
      <c r="J213" s="11"/>
      <c r="K213" s="11"/>
      <c r="L213" s="165"/>
      <c r="M213" s="165"/>
      <c r="N213" s="186"/>
      <c r="O213" s="270"/>
      <c r="P213" s="13"/>
      <c r="Q213" s="12"/>
      <c r="R213" s="285"/>
      <c r="S213" s="12"/>
      <c r="T213" s="13"/>
      <c r="U213" s="297"/>
      <c r="V213" s="231"/>
      <c r="W213" s="13"/>
      <c r="X213" s="7"/>
      <c r="Y213" s="7"/>
      <c r="Z213" s="7"/>
      <c r="AA213" s="7"/>
    </row>
    <row r="214" spans="1:27" ht="211.2" hidden="1" customHeight="1" x14ac:dyDescent="0.3">
      <c r="A214" s="9"/>
      <c r="B214" s="15" t="s">
        <v>372</v>
      </c>
      <c r="C214" s="16" t="s">
        <v>373</v>
      </c>
      <c r="D214" s="19"/>
      <c r="E214" s="19"/>
      <c r="F214" s="19"/>
      <c r="G214" s="19"/>
      <c r="H214" s="19"/>
      <c r="I214" s="19"/>
      <c r="J214" s="11"/>
      <c r="K214" s="11"/>
      <c r="L214" s="165"/>
      <c r="M214" s="165"/>
      <c r="N214" s="186"/>
      <c r="O214" s="270"/>
      <c r="P214" s="13"/>
      <c r="Q214" s="12"/>
      <c r="R214" s="285"/>
      <c r="S214" s="12"/>
      <c r="T214" s="13"/>
      <c r="U214" s="297"/>
      <c r="V214" s="231"/>
      <c r="W214" s="13"/>
      <c r="X214" s="7"/>
      <c r="Y214" s="7"/>
      <c r="Z214" s="7"/>
      <c r="AA214" s="7"/>
    </row>
    <row r="215" spans="1:27" ht="76.8" hidden="1" customHeight="1" x14ac:dyDescent="0.3">
      <c r="A215" s="9"/>
      <c r="B215" s="15" t="s">
        <v>374</v>
      </c>
      <c r="C215" s="16" t="s">
        <v>375</v>
      </c>
      <c r="D215" s="19"/>
      <c r="E215" s="60"/>
      <c r="F215" s="60"/>
      <c r="G215" s="19"/>
      <c r="H215" s="19"/>
      <c r="I215" s="38"/>
      <c r="J215" s="11"/>
      <c r="K215" s="11"/>
      <c r="L215" s="165"/>
      <c r="M215" s="165"/>
      <c r="N215" s="186"/>
      <c r="O215" s="270"/>
      <c r="P215" s="13"/>
      <c r="Q215" s="12"/>
      <c r="R215" s="285"/>
      <c r="S215" s="12"/>
      <c r="T215" s="13"/>
      <c r="U215" s="297"/>
      <c r="V215" s="231"/>
      <c r="W215" s="13"/>
      <c r="X215" s="7"/>
      <c r="Y215" s="7"/>
      <c r="Z215" s="7"/>
      <c r="AA215" s="7"/>
    </row>
    <row r="216" spans="1:27" ht="1.5" hidden="1" customHeight="1" thickBot="1" x14ac:dyDescent="0.35">
      <c r="A216" s="9"/>
      <c r="B216" s="15" t="s">
        <v>376</v>
      </c>
      <c r="C216" s="16" t="s">
        <v>377</v>
      </c>
      <c r="D216" s="18"/>
      <c r="E216" s="18"/>
      <c r="F216" s="18"/>
      <c r="G216" s="19"/>
      <c r="H216" s="19"/>
      <c r="I216" s="19"/>
      <c r="J216" s="11"/>
      <c r="K216" s="11"/>
      <c r="L216" s="165"/>
      <c r="M216" s="165"/>
      <c r="N216" s="186"/>
      <c r="O216" s="270"/>
      <c r="P216" s="13"/>
      <c r="Q216" s="12"/>
      <c r="R216" s="285"/>
      <c r="S216" s="12"/>
      <c r="T216" s="13"/>
      <c r="U216" s="297"/>
      <c r="V216" s="231"/>
      <c r="W216" s="13"/>
      <c r="X216" s="7"/>
      <c r="Y216" s="7"/>
      <c r="Z216" s="7"/>
      <c r="AA216" s="7"/>
    </row>
    <row r="217" spans="1:27" ht="96.6" hidden="1" customHeight="1" thickBot="1" x14ac:dyDescent="0.35">
      <c r="A217" s="9"/>
      <c r="B217" s="15" t="s">
        <v>378</v>
      </c>
      <c r="C217" s="16" t="s">
        <v>379</v>
      </c>
      <c r="D217" s="19"/>
      <c r="E217" s="19"/>
      <c r="F217" s="19"/>
      <c r="G217" s="19"/>
      <c r="H217" s="19"/>
      <c r="I217" s="19"/>
      <c r="J217" s="11"/>
      <c r="K217" s="11"/>
      <c r="L217" s="165"/>
      <c r="M217" s="165"/>
      <c r="N217" s="186"/>
      <c r="O217" s="270"/>
      <c r="P217" s="13"/>
      <c r="Q217" s="12"/>
      <c r="R217" s="285"/>
      <c r="S217" s="12"/>
      <c r="T217" s="13"/>
      <c r="U217" s="297"/>
      <c r="V217" s="231"/>
      <c r="W217" s="13"/>
      <c r="X217" s="7"/>
      <c r="Y217" s="7"/>
      <c r="Z217" s="7"/>
      <c r="AA217" s="7"/>
    </row>
    <row r="218" spans="1:27" ht="29.4" hidden="1" customHeight="1" thickBot="1" x14ac:dyDescent="0.35">
      <c r="A218" s="9"/>
      <c r="B218" s="15" t="s">
        <v>380</v>
      </c>
      <c r="C218" s="16" t="s">
        <v>381</v>
      </c>
      <c r="D218" s="19"/>
      <c r="E218" s="60"/>
      <c r="F218" s="60"/>
      <c r="G218" s="19"/>
      <c r="H218" s="19"/>
      <c r="I218" s="19"/>
      <c r="J218" s="11"/>
      <c r="K218" s="11"/>
      <c r="L218" s="165"/>
      <c r="M218" s="165"/>
      <c r="N218" s="186"/>
      <c r="O218" s="270"/>
      <c r="P218" s="13"/>
      <c r="Q218" s="12"/>
      <c r="R218" s="285"/>
      <c r="S218" s="12"/>
      <c r="T218" s="13"/>
      <c r="U218" s="297"/>
      <c r="V218" s="231"/>
      <c r="W218" s="13"/>
      <c r="X218" s="7"/>
      <c r="Y218" s="7"/>
      <c r="Z218" s="7"/>
      <c r="AA218" s="7"/>
    </row>
    <row r="219" spans="1:27" ht="3" hidden="1" customHeight="1" thickBot="1" x14ac:dyDescent="0.35">
      <c r="A219" s="9"/>
      <c r="B219" s="15" t="s">
        <v>382</v>
      </c>
      <c r="C219" s="16" t="s">
        <v>383</v>
      </c>
      <c r="D219" s="19"/>
      <c r="E219" s="19"/>
      <c r="F219" s="19"/>
      <c r="G219" s="19"/>
      <c r="H219" s="19"/>
      <c r="I219" s="19"/>
      <c r="J219" s="11"/>
      <c r="K219" s="11"/>
      <c r="L219" s="165"/>
      <c r="M219" s="165"/>
      <c r="N219" s="186"/>
      <c r="O219" s="270"/>
      <c r="P219" s="13"/>
      <c r="Q219" s="12"/>
      <c r="R219" s="285"/>
      <c r="S219" s="12"/>
      <c r="T219" s="13"/>
      <c r="U219" s="297"/>
      <c r="V219" s="231"/>
      <c r="W219" s="13"/>
      <c r="X219" s="7"/>
      <c r="Y219" s="7"/>
      <c r="Z219" s="7"/>
      <c r="AA219" s="7"/>
    </row>
    <row r="220" spans="1:27" ht="39" hidden="1" customHeight="1" thickBot="1" x14ac:dyDescent="0.35">
      <c r="A220" s="9"/>
      <c r="B220" s="15" t="s">
        <v>384</v>
      </c>
      <c r="C220" s="16" t="s">
        <v>385</v>
      </c>
      <c r="D220" s="19"/>
      <c r="E220" s="19"/>
      <c r="F220" s="19"/>
      <c r="G220" s="19"/>
      <c r="H220" s="19"/>
      <c r="I220" s="19"/>
      <c r="J220" s="11"/>
      <c r="K220" s="11"/>
      <c r="L220" s="165"/>
      <c r="M220" s="165"/>
      <c r="N220" s="186"/>
      <c r="O220" s="270"/>
      <c r="P220" s="13"/>
      <c r="Q220" s="12"/>
      <c r="R220" s="285"/>
      <c r="S220" s="12"/>
      <c r="T220" s="13"/>
      <c r="U220" s="297"/>
      <c r="V220" s="231"/>
      <c r="W220" s="13"/>
      <c r="X220" s="7"/>
      <c r="Y220" s="7"/>
      <c r="Z220" s="7"/>
      <c r="AA220" s="7"/>
    </row>
    <row r="221" spans="1:27" ht="9.75" hidden="1" customHeight="1" thickBot="1" x14ac:dyDescent="0.35">
      <c r="A221" s="9"/>
      <c r="B221" s="15" t="s">
        <v>386</v>
      </c>
      <c r="C221" s="16" t="s">
        <v>83</v>
      </c>
      <c r="D221" s="18"/>
      <c r="E221" s="18"/>
      <c r="F221" s="18"/>
      <c r="G221" s="18"/>
      <c r="H221" s="18"/>
      <c r="I221" s="18"/>
      <c r="J221" s="20"/>
      <c r="K221" s="20"/>
      <c r="L221" s="165"/>
      <c r="M221" s="165"/>
      <c r="N221" s="186"/>
      <c r="O221" s="270"/>
      <c r="P221" s="13"/>
      <c r="Q221" s="12"/>
      <c r="R221" s="285"/>
      <c r="S221" s="12"/>
      <c r="T221" s="13"/>
      <c r="U221" s="297"/>
      <c r="V221" s="231"/>
      <c r="W221" s="13"/>
      <c r="X221" s="7"/>
      <c r="Y221" s="7"/>
      <c r="Z221" s="7"/>
      <c r="AA221" s="7"/>
    </row>
    <row r="222" spans="1:27" ht="58.2" hidden="1" customHeight="1" thickBot="1" x14ac:dyDescent="0.35">
      <c r="A222" s="9"/>
      <c r="B222" s="15" t="s">
        <v>387</v>
      </c>
      <c r="C222" s="16" t="s">
        <v>388</v>
      </c>
      <c r="D222" s="60"/>
      <c r="E222" s="60"/>
      <c r="F222" s="60"/>
      <c r="G222" s="19"/>
      <c r="H222" s="19"/>
      <c r="I222" s="19"/>
      <c r="J222" s="11"/>
      <c r="K222" s="11"/>
      <c r="L222" s="165"/>
      <c r="M222" s="165"/>
      <c r="N222" s="186"/>
      <c r="O222" s="271"/>
      <c r="P222" s="43"/>
      <c r="Q222" s="42"/>
      <c r="R222" s="288"/>
      <c r="S222" s="42"/>
      <c r="T222" s="43"/>
      <c r="U222" s="301"/>
      <c r="V222" s="243"/>
      <c r="W222" s="43"/>
      <c r="X222" s="7"/>
      <c r="Y222" s="7"/>
      <c r="Z222" s="7"/>
      <c r="AA222" s="7"/>
    </row>
    <row r="223" spans="1:27" ht="19.8" hidden="1" customHeight="1" thickBot="1" x14ac:dyDescent="0.35">
      <c r="A223" s="9"/>
      <c r="B223" s="15" t="s">
        <v>389</v>
      </c>
      <c r="C223" s="16" t="s">
        <v>390</v>
      </c>
      <c r="D223" s="60"/>
      <c r="E223" s="60"/>
      <c r="F223" s="60"/>
      <c r="G223" s="19"/>
      <c r="H223" s="19"/>
      <c r="I223" s="19"/>
      <c r="J223" s="11"/>
      <c r="K223" s="11"/>
      <c r="L223" s="165"/>
      <c r="M223" s="165"/>
      <c r="N223" s="186"/>
      <c r="O223" s="270"/>
      <c r="P223" s="13"/>
      <c r="Q223" s="12"/>
      <c r="R223" s="285"/>
      <c r="S223" s="12"/>
      <c r="T223" s="13"/>
      <c r="U223" s="297"/>
      <c r="V223" s="231"/>
      <c r="W223" s="13"/>
      <c r="X223" s="7"/>
      <c r="Y223" s="7"/>
      <c r="Z223" s="7"/>
      <c r="AA223" s="7"/>
    </row>
    <row r="224" spans="1:27" ht="26.25" hidden="1" customHeight="1" thickBot="1" x14ac:dyDescent="0.35">
      <c r="A224" s="9"/>
      <c r="B224" s="15" t="s">
        <v>391</v>
      </c>
      <c r="C224" s="16" t="s">
        <v>392</v>
      </c>
      <c r="D224" s="18"/>
      <c r="E224" s="18"/>
      <c r="F224" s="18"/>
      <c r="G224" s="19"/>
      <c r="H224" s="64"/>
      <c r="I224" s="19"/>
      <c r="J224" s="11"/>
      <c r="K224" s="11"/>
      <c r="L224" s="165"/>
      <c r="M224" s="165"/>
      <c r="N224" s="186"/>
      <c r="O224" s="270"/>
      <c r="P224" s="13"/>
      <c r="Q224" s="12"/>
      <c r="R224" s="285"/>
      <c r="S224" s="12"/>
      <c r="T224" s="13"/>
      <c r="U224" s="297"/>
      <c r="V224" s="231"/>
      <c r="W224" s="13"/>
      <c r="X224" s="7"/>
      <c r="Y224" s="7"/>
      <c r="Z224" s="7"/>
      <c r="AA224" s="7"/>
    </row>
    <row r="225" spans="1:27" ht="29.4" hidden="1" customHeight="1" thickBot="1" x14ac:dyDescent="0.35">
      <c r="A225" s="9"/>
      <c r="B225" s="15" t="s">
        <v>393</v>
      </c>
      <c r="C225" s="16" t="s">
        <v>394</v>
      </c>
      <c r="D225" s="60"/>
      <c r="E225" s="60"/>
      <c r="F225" s="60"/>
      <c r="G225" s="19"/>
      <c r="H225" s="64"/>
      <c r="I225" s="38"/>
      <c r="J225" s="11"/>
      <c r="K225" s="11"/>
      <c r="L225" s="165"/>
      <c r="M225" s="165"/>
      <c r="N225" s="186"/>
      <c r="O225" s="270"/>
      <c r="P225" s="13"/>
      <c r="Q225" s="12"/>
      <c r="R225" s="285"/>
      <c r="S225" s="12"/>
      <c r="T225" s="13"/>
      <c r="U225" s="297"/>
      <c r="V225" s="231"/>
      <c r="W225" s="13"/>
      <c r="X225" s="7"/>
      <c r="Y225" s="7"/>
      <c r="Z225" s="7"/>
      <c r="AA225" s="7"/>
    </row>
    <row r="226" spans="1:27" ht="14.25" hidden="1" customHeight="1" thickBot="1" x14ac:dyDescent="0.35">
      <c r="A226" s="9"/>
      <c r="B226" s="15" t="s">
        <v>395</v>
      </c>
      <c r="C226" s="16" t="s">
        <v>93</v>
      </c>
      <c r="D226" s="60"/>
      <c r="E226" s="60"/>
      <c r="F226" s="60"/>
      <c r="G226" s="65"/>
      <c r="H226" s="60"/>
      <c r="I226" s="60"/>
      <c r="J226" s="11"/>
      <c r="K226" s="11"/>
      <c r="L226" s="165"/>
      <c r="M226" s="165"/>
      <c r="N226" s="186"/>
      <c r="O226" s="270"/>
      <c r="P226" s="13"/>
      <c r="Q226" s="12"/>
      <c r="R226" s="285"/>
      <c r="S226" s="12"/>
      <c r="T226" s="13"/>
      <c r="U226" s="297"/>
      <c r="V226" s="231"/>
      <c r="W226" s="13"/>
      <c r="X226" s="7"/>
      <c r="Y226" s="7"/>
      <c r="Z226" s="7"/>
      <c r="AA226" s="7"/>
    </row>
    <row r="227" spans="1:27" ht="48.6" hidden="1" customHeight="1" thickBot="1" x14ac:dyDescent="0.35">
      <c r="A227" s="9"/>
      <c r="B227" s="15" t="s">
        <v>396</v>
      </c>
      <c r="C227" s="16" t="s">
        <v>397</v>
      </c>
      <c r="D227" s="18"/>
      <c r="E227" s="18"/>
      <c r="F227" s="18"/>
      <c r="G227" s="19"/>
      <c r="H227" s="64"/>
      <c r="I227" s="19"/>
      <c r="J227" s="11"/>
      <c r="K227" s="11"/>
      <c r="L227" s="165"/>
      <c r="M227" s="165"/>
      <c r="N227" s="186"/>
      <c r="O227" s="270"/>
      <c r="P227" s="13"/>
      <c r="Q227" s="12"/>
      <c r="R227" s="285"/>
      <c r="S227" s="12"/>
      <c r="T227" s="13"/>
      <c r="U227" s="297"/>
      <c r="V227" s="231"/>
      <c r="W227" s="13"/>
      <c r="X227" s="7"/>
      <c r="Y227" s="7"/>
      <c r="Z227" s="7"/>
      <c r="AA227" s="7"/>
    </row>
    <row r="228" spans="1:27" ht="19.8" hidden="1" customHeight="1" thickBot="1" x14ac:dyDescent="0.35">
      <c r="A228" s="9"/>
      <c r="B228" s="15" t="s">
        <v>398</v>
      </c>
      <c r="C228" s="16" t="s">
        <v>399</v>
      </c>
      <c r="D228" s="19"/>
      <c r="E228" s="19"/>
      <c r="F228" s="19"/>
      <c r="G228" s="65"/>
      <c r="H228" s="60"/>
      <c r="I228" s="60"/>
      <c r="J228" s="11"/>
      <c r="K228" s="11"/>
      <c r="L228" s="165"/>
      <c r="M228" s="165"/>
      <c r="N228" s="186"/>
      <c r="O228" s="270"/>
      <c r="P228" s="13"/>
      <c r="Q228" s="12"/>
      <c r="R228" s="285"/>
      <c r="S228" s="12"/>
      <c r="T228" s="13"/>
      <c r="U228" s="297"/>
      <c r="V228" s="231"/>
      <c r="W228" s="13"/>
      <c r="X228" s="7"/>
      <c r="Y228" s="7"/>
      <c r="Z228" s="7"/>
      <c r="AA228" s="7"/>
    </row>
    <row r="229" spans="1:27" ht="39" hidden="1" customHeight="1" thickBot="1" x14ac:dyDescent="0.35">
      <c r="A229" s="9"/>
      <c r="B229" s="15" t="s">
        <v>400</v>
      </c>
      <c r="C229" s="16" t="s">
        <v>103</v>
      </c>
      <c r="D229" s="19"/>
      <c r="E229" s="19"/>
      <c r="F229" s="19"/>
      <c r="G229" s="19"/>
      <c r="H229" s="64"/>
      <c r="I229" s="19"/>
      <c r="J229" s="11"/>
      <c r="K229" s="11"/>
      <c r="L229" s="169">
        <f>SUM(L230:L248)</f>
        <v>0</v>
      </c>
      <c r="M229" s="169">
        <f t="shared" ref="M229" si="44">SUM(M230:M248)</f>
        <v>0</v>
      </c>
      <c r="N229" s="186"/>
      <c r="O229" s="270"/>
      <c r="P229" s="13"/>
      <c r="Q229" s="12"/>
      <c r="R229" s="285"/>
      <c r="S229" s="12"/>
      <c r="T229" s="13"/>
      <c r="U229" s="297"/>
      <c r="V229" s="231"/>
      <c r="W229" s="13"/>
      <c r="X229" s="7"/>
      <c r="Y229" s="7"/>
      <c r="Z229" s="7"/>
      <c r="AA229" s="7"/>
    </row>
    <row r="230" spans="1:27" ht="58.2" hidden="1" customHeight="1" thickBot="1" x14ac:dyDescent="0.35">
      <c r="A230" s="9"/>
      <c r="B230" s="160" t="s">
        <v>401</v>
      </c>
      <c r="C230" s="10" t="s">
        <v>402</v>
      </c>
      <c r="D230" s="19"/>
      <c r="E230" s="19"/>
      <c r="F230" s="19"/>
      <c r="G230" s="159" t="s">
        <v>4</v>
      </c>
      <c r="H230" s="159" t="s">
        <v>4</v>
      </c>
      <c r="I230" s="159" t="s">
        <v>4</v>
      </c>
      <c r="J230" s="11" t="s">
        <v>4</v>
      </c>
      <c r="K230" s="11" t="s">
        <v>4</v>
      </c>
      <c r="L230" s="165"/>
      <c r="M230" s="165"/>
      <c r="N230" s="187">
        <f t="shared" ref="N230" si="45">SUM(N231:N249)</f>
        <v>0</v>
      </c>
      <c r="O230" s="272"/>
      <c r="P230" s="84"/>
      <c r="Q230" s="84"/>
      <c r="R230" s="272"/>
      <c r="S230" s="84"/>
      <c r="T230" s="84"/>
      <c r="U230" s="302"/>
      <c r="V230" s="233"/>
      <c r="W230" s="84"/>
      <c r="X230" s="14"/>
      <c r="Y230" s="7"/>
      <c r="Z230" s="7"/>
      <c r="AA230" s="7"/>
    </row>
    <row r="231" spans="1:27" ht="0.75" hidden="1" customHeight="1" thickBot="1" x14ac:dyDescent="0.35">
      <c r="A231" s="9"/>
      <c r="B231" s="15" t="s">
        <v>403</v>
      </c>
      <c r="C231" s="16" t="s">
        <v>159</v>
      </c>
      <c r="D231" s="19"/>
      <c r="E231" s="19"/>
      <c r="F231" s="19"/>
      <c r="G231" s="19"/>
      <c r="H231" s="60"/>
      <c r="I231" s="60"/>
      <c r="J231" s="11"/>
      <c r="K231" s="11"/>
      <c r="L231" s="165"/>
      <c r="M231" s="165"/>
      <c r="N231" s="186"/>
      <c r="O231" s="270"/>
      <c r="P231" s="13"/>
      <c r="Q231" s="12"/>
      <c r="R231" s="285"/>
      <c r="S231" s="12"/>
      <c r="T231" s="13"/>
      <c r="U231" s="297"/>
      <c r="V231" s="231"/>
      <c r="W231" s="13"/>
      <c r="X231" s="7"/>
      <c r="Y231" s="7"/>
      <c r="Z231" s="7"/>
      <c r="AA231" s="7"/>
    </row>
    <row r="232" spans="1:27" ht="19.8" hidden="1" customHeight="1" thickBot="1" x14ac:dyDescent="0.35">
      <c r="A232" s="9"/>
      <c r="B232" s="15" t="s">
        <v>404</v>
      </c>
      <c r="C232" s="16" t="s">
        <v>161</v>
      </c>
      <c r="D232" s="60"/>
      <c r="E232" s="60"/>
      <c r="F232" s="60"/>
      <c r="G232" s="19"/>
      <c r="H232" s="64"/>
      <c r="I232" s="19"/>
      <c r="J232" s="11"/>
      <c r="K232" s="11"/>
      <c r="L232" s="165"/>
      <c r="M232" s="165"/>
      <c r="N232" s="186"/>
      <c r="O232" s="270"/>
      <c r="P232" s="13"/>
      <c r="Q232" s="12"/>
      <c r="R232" s="285"/>
      <c r="S232" s="12"/>
      <c r="T232" s="13"/>
      <c r="U232" s="297"/>
      <c r="V232" s="231"/>
      <c r="W232" s="13"/>
      <c r="X232" s="7"/>
      <c r="Y232" s="7"/>
      <c r="Z232" s="7"/>
      <c r="AA232" s="7"/>
    </row>
    <row r="233" spans="1:27" ht="29.4" hidden="1" customHeight="1" thickBot="1" x14ac:dyDescent="0.35">
      <c r="A233" s="9"/>
      <c r="B233" s="15" t="s">
        <v>405</v>
      </c>
      <c r="C233" s="16" t="s">
        <v>163</v>
      </c>
      <c r="D233" s="19"/>
      <c r="E233" s="19"/>
      <c r="F233" s="19"/>
      <c r="G233" s="19"/>
      <c r="H233" s="19"/>
      <c r="I233" s="19"/>
      <c r="J233" s="11"/>
      <c r="K233" s="11"/>
      <c r="L233" s="165"/>
      <c r="M233" s="165"/>
      <c r="N233" s="186"/>
      <c r="O233" s="270"/>
      <c r="P233" s="13"/>
      <c r="Q233" s="12"/>
      <c r="R233" s="285"/>
      <c r="S233" s="12"/>
      <c r="T233" s="13"/>
      <c r="U233" s="297"/>
      <c r="V233" s="231"/>
      <c r="W233" s="13"/>
      <c r="X233" s="7"/>
      <c r="Y233" s="7"/>
      <c r="Z233" s="7"/>
      <c r="AA233" s="7"/>
    </row>
    <row r="234" spans="1:27" ht="19.8" hidden="1" customHeight="1" thickBot="1" x14ac:dyDescent="0.35">
      <c r="A234" s="9"/>
      <c r="B234" s="15" t="s">
        <v>406</v>
      </c>
      <c r="C234" s="16" t="s">
        <v>165</v>
      </c>
      <c r="D234" s="60"/>
      <c r="E234" s="60"/>
      <c r="F234" s="60"/>
      <c r="G234" s="19"/>
      <c r="H234" s="64"/>
      <c r="I234" s="19"/>
      <c r="J234" s="11"/>
      <c r="K234" s="11"/>
      <c r="L234" s="165"/>
      <c r="M234" s="165"/>
      <c r="N234" s="186"/>
      <c r="O234" s="270"/>
      <c r="P234" s="13"/>
      <c r="Q234" s="12"/>
      <c r="R234" s="285"/>
      <c r="S234" s="12"/>
      <c r="T234" s="13"/>
      <c r="U234" s="297"/>
      <c r="V234" s="231"/>
      <c r="W234" s="13"/>
      <c r="X234" s="7"/>
      <c r="Y234" s="7"/>
      <c r="Z234" s="7"/>
      <c r="AA234" s="7"/>
    </row>
    <row r="235" spans="1:27" ht="67.8" hidden="1" customHeight="1" thickBot="1" x14ac:dyDescent="0.35">
      <c r="A235" s="9"/>
      <c r="B235" s="15" t="s">
        <v>407</v>
      </c>
      <c r="C235" s="16" t="s">
        <v>167</v>
      </c>
      <c r="D235" s="19"/>
      <c r="E235" s="19"/>
      <c r="F235" s="19"/>
      <c r="G235" s="65"/>
      <c r="H235" s="60"/>
      <c r="I235" s="60"/>
      <c r="J235" s="11"/>
      <c r="K235" s="11"/>
      <c r="L235" s="165"/>
      <c r="M235" s="165"/>
      <c r="N235" s="186"/>
      <c r="O235" s="270"/>
      <c r="P235" s="13"/>
      <c r="Q235" s="12"/>
      <c r="R235" s="285"/>
      <c r="S235" s="12"/>
      <c r="T235" s="13"/>
      <c r="U235" s="297"/>
      <c r="V235" s="231"/>
      <c r="W235" s="13"/>
      <c r="X235" s="7"/>
      <c r="Y235" s="7"/>
      <c r="Z235" s="7"/>
      <c r="AA235" s="7"/>
    </row>
    <row r="236" spans="1:27" ht="48.6" hidden="1" customHeight="1" thickBot="1" x14ac:dyDescent="0.35">
      <c r="A236" s="9"/>
      <c r="B236" s="15" t="s">
        <v>408</v>
      </c>
      <c r="C236" s="16" t="s">
        <v>169</v>
      </c>
      <c r="D236" s="159" t="s">
        <v>4</v>
      </c>
      <c r="E236" s="159" t="s">
        <v>4</v>
      </c>
      <c r="F236" s="159" t="s">
        <v>4</v>
      </c>
      <c r="G236" s="19"/>
      <c r="H236" s="64"/>
      <c r="I236" s="19"/>
      <c r="J236" s="11"/>
      <c r="K236" s="11"/>
      <c r="L236" s="165"/>
      <c r="M236" s="165"/>
      <c r="N236" s="186"/>
      <c r="O236" s="270"/>
      <c r="P236" s="13"/>
      <c r="Q236" s="12"/>
      <c r="R236" s="285"/>
      <c r="S236" s="12"/>
      <c r="T236" s="13"/>
      <c r="U236" s="297"/>
      <c r="V236" s="231"/>
      <c r="W236" s="13"/>
      <c r="X236" s="7"/>
      <c r="Y236" s="7"/>
      <c r="Z236" s="7"/>
      <c r="AA236" s="7"/>
    </row>
    <row r="237" spans="1:27" ht="48.6" hidden="1" customHeight="1" thickBot="1" x14ac:dyDescent="0.35">
      <c r="A237" s="9"/>
      <c r="B237" s="15" t="s">
        <v>409</v>
      </c>
      <c r="C237" s="16" t="s">
        <v>171</v>
      </c>
      <c r="D237" s="19"/>
      <c r="E237" s="60"/>
      <c r="F237" s="60"/>
      <c r="G237" s="65"/>
      <c r="H237" s="60"/>
      <c r="I237" s="60"/>
      <c r="J237" s="11"/>
      <c r="K237" s="11"/>
      <c r="L237" s="165"/>
      <c r="M237" s="165"/>
      <c r="N237" s="186"/>
      <c r="O237" s="270"/>
      <c r="P237" s="13"/>
      <c r="Q237" s="12"/>
      <c r="R237" s="285"/>
      <c r="S237" s="12"/>
      <c r="T237" s="13"/>
      <c r="U237" s="297"/>
      <c r="V237" s="231"/>
      <c r="W237" s="13"/>
      <c r="X237" s="7"/>
      <c r="Y237" s="7"/>
      <c r="Z237" s="7"/>
      <c r="AA237" s="7"/>
    </row>
    <row r="238" spans="1:27" ht="29.4" hidden="1" customHeight="1" thickBot="1" x14ac:dyDescent="0.35">
      <c r="A238" s="9"/>
      <c r="B238" s="15" t="s">
        <v>410</v>
      </c>
      <c r="C238" s="16" t="s">
        <v>173</v>
      </c>
      <c r="D238" s="21"/>
      <c r="E238" s="19"/>
      <c r="F238" s="19"/>
      <c r="G238" s="18"/>
      <c r="H238" s="18"/>
      <c r="I238" s="18"/>
      <c r="J238" s="20"/>
      <c r="K238" s="20"/>
      <c r="L238" s="165"/>
      <c r="M238" s="165"/>
      <c r="N238" s="186"/>
      <c r="O238" s="270"/>
      <c r="P238" s="13"/>
      <c r="Q238" s="12"/>
      <c r="R238" s="285"/>
      <c r="S238" s="12"/>
      <c r="T238" s="13"/>
      <c r="U238" s="297"/>
      <c r="V238" s="231"/>
      <c r="W238" s="13"/>
      <c r="X238" s="7"/>
      <c r="Y238" s="7"/>
      <c r="Z238" s="7"/>
      <c r="AA238" s="7"/>
    </row>
    <row r="239" spans="1:27" ht="29.4" hidden="1" customHeight="1" thickBot="1" x14ac:dyDescent="0.35">
      <c r="A239" s="9"/>
      <c r="B239" s="15" t="s">
        <v>411</v>
      </c>
      <c r="C239" s="16" t="s">
        <v>175</v>
      </c>
      <c r="D239" s="19"/>
      <c r="E239" s="19"/>
      <c r="F239" s="19"/>
      <c r="G239" s="18"/>
      <c r="H239" s="18"/>
      <c r="I239" s="18"/>
      <c r="J239" s="20"/>
      <c r="K239" s="20"/>
      <c r="L239" s="165"/>
      <c r="M239" s="165"/>
      <c r="N239" s="186"/>
      <c r="O239" s="270"/>
      <c r="P239" s="13"/>
      <c r="Q239" s="12"/>
      <c r="R239" s="285"/>
      <c r="S239" s="12"/>
      <c r="T239" s="13"/>
      <c r="U239" s="297"/>
      <c r="V239" s="231"/>
      <c r="W239" s="13"/>
      <c r="X239" s="7"/>
      <c r="Y239" s="7"/>
      <c r="Z239" s="7"/>
      <c r="AA239" s="7"/>
    </row>
    <row r="240" spans="1:27" ht="3.75" hidden="1" customHeight="1" thickBot="1" x14ac:dyDescent="0.35">
      <c r="A240" s="9"/>
      <c r="B240" s="15" t="s">
        <v>412</v>
      </c>
      <c r="C240" s="16" t="s">
        <v>177</v>
      </c>
      <c r="D240" s="19"/>
      <c r="E240" s="19"/>
      <c r="F240" s="19"/>
      <c r="G240" s="18"/>
      <c r="H240" s="18"/>
      <c r="I240" s="18"/>
      <c r="J240" s="20"/>
      <c r="K240" s="20"/>
      <c r="L240" s="165"/>
      <c r="M240" s="165"/>
      <c r="N240" s="186"/>
      <c r="O240" s="270"/>
      <c r="P240" s="13"/>
      <c r="Q240" s="12"/>
      <c r="R240" s="285"/>
      <c r="S240" s="12"/>
      <c r="T240" s="13"/>
      <c r="U240" s="297"/>
      <c r="V240" s="231"/>
      <c r="W240" s="13"/>
      <c r="X240" s="7"/>
      <c r="Y240" s="7"/>
      <c r="Z240" s="7"/>
      <c r="AA240" s="7"/>
    </row>
    <row r="241" spans="1:27" ht="77.400000000000006" hidden="1" customHeight="1" thickBot="1" x14ac:dyDescent="0.35">
      <c r="A241" s="9"/>
      <c r="B241" s="15" t="s">
        <v>413</v>
      </c>
      <c r="C241" s="16" t="s">
        <v>179</v>
      </c>
      <c r="D241" s="65"/>
      <c r="E241" s="60"/>
      <c r="F241" s="60"/>
      <c r="G241" s="18"/>
      <c r="H241" s="18"/>
      <c r="I241" s="18"/>
      <c r="J241" s="20"/>
      <c r="K241" s="20"/>
      <c r="L241" s="165"/>
      <c r="M241" s="165"/>
      <c r="N241" s="186"/>
      <c r="O241" s="270"/>
      <c r="P241" s="13"/>
      <c r="Q241" s="12"/>
      <c r="R241" s="285"/>
      <c r="S241" s="12"/>
      <c r="T241" s="13"/>
      <c r="U241" s="297"/>
      <c r="V241" s="231"/>
      <c r="W241" s="13"/>
      <c r="X241" s="7"/>
      <c r="Y241" s="7"/>
      <c r="Z241" s="7"/>
      <c r="AA241" s="7"/>
    </row>
    <row r="242" spans="1:27" ht="77.400000000000006" hidden="1" customHeight="1" thickBot="1" x14ac:dyDescent="0.35">
      <c r="A242" s="9"/>
      <c r="B242" s="15" t="s">
        <v>414</v>
      </c>
      <c r="C242" s="16" t="s">
        <v>181</v>
      </c>
      <c r="D242" s="19"/>
      <c r="E242" s="19"/>
      <c r="F242" s="38"/>
      <c r="G242" s="19"/>
      <c r="H242" s="19"/>
      <c r="I242" s="19"/>
      <c r="J242" s="11"/>
      <c r="K242" s="11"/>
      <c r="L242" s="165"/>
      <c r="M242" s="165"/>
      <c r="N242" s="186"/>
      <c r="O242" s="270"/>
      <c r="P242" s="13"/>
      <c r="Q242" s="12"/>
      <c r="R242" s="285"/>
      <c r="S242" s="12"/>
      <c r="T242" s="13"/>
      <c r="U242" s="297"/>
      <c r="V242" s="231"/>
      <c r="W242" s="13"/>
      <c r="X242" s="7"/>
      <c r="Y242" s="7"/>
      <c r="Z242" s="7"/>
      <c r="AA242" s="7"/>
    </row>
    <row r="243" spans="1:27" ht="87" hidden="1" customHeight="1" thickBot="1" x14ac:dyDescent="0.35">
      <c r="A243" s="9"/>
      <c r="B243" s="15" t="s">
        <v>415</v>
      </c>
      <c r="C243" s="16" t="s">
        <v>183</v>
      </c>
      <c r="D243" s="65"/>
      <c r="E243" s="60"/>
      <c r="F243" s="60"/>
      <c r="G243" s="19"/>
      <c r="H243" s="19"/>
      <c r="I243" s="19"/>
      <c r="J243" s="11"/>
      <c r="K243" s="11"/>
      <c r="L243" s="165"/>
      <c r="M243" s="165"/>
      <c r="N243" s="186"/>
      <c r="O243" s="270"/>
      <c r="P243" s="13"/>
      <c r="Q243" s="12"/>
      <c r="R243" s="285"/>
      <c r="S243" s="12"/>
      <c r="T243" s="13"/>
      <c r="U243" s="297"/>
      <c r="V243" s="231"/>
      <c r="W243" s="13"/>
      <c r="X243" s="7"/>
      <c r="Y243" s="7"/>
      <c r="Z243" s="7"/>
      <c r="AA243" s="7"/>
    </row>
    <row r="244" spans="1:27" ht="19.8" hidden="1" customHeight="1" thickBot="1" x14ac:dyDescent="0.35">
      <c r="A244" s="9"/>
      <c r="B244" s="15" t="s">
        <v>416</v>
      </c>
      <c r="C244" s="16" t="s">
        <v>185</v>
      </c>
      <c r="D244" s="18"/>
      <c r="E244" s="18"/>
      <c r="F244" s="18"/>
      <c r="G244" s="19"/>
      <c r="H244" s="19"/>
      <c r="I244" s="19"/>
      <c r="J244" s="11"/>
      <c r="K244" s="11"/>
      <c r="L244" s="165"/>
      <c r="M244" s="165"/>
      <c r="N244" s="186"/>
      <c r="O244" s="270"/>
      <c r="P244" s="13"/>
      <c r="Q244" s="12"/>
      <c r="R244" s="285"/>
      <c r="S244" s="12"/>
      <c r="T244" s="13"/>
      <c r="U244" s="297"/>
      <c r="V244" s="231"/>
      <c r="W244" s="13"/>
      <c r="X244" s="7"/>
      <c r="Y244" s="7"/>
      <c r="Z244" s="7"/>
      <c r="AA244" s="7"/>
    </row>
    <row r="245" spans="1:27" ht="45" hidden="1" customHeight="1" thickBot="1" x14ac:dyDescent="0.35">
      <c r="A245" s="9"/>
      <c r="B245" s="15" t="s">
        <v>417</v>
      </c>
      <c r="C245" s="16" t="s">
        <v>187</v>
      </c>
      <c r="D245" s="18"/>
      <c r="E245" s="18"/>
      <c r="F245" s="22"/>
      <c r="G245" s="18"/>
      <c r="H245" s="19"/>
      <c r="I245" s="19"/>
      <c r="J245" s="11"/>
      <c r="K245" s="11"/>
      <c r="L245" s="165"/>
      <c r="M245" s="165"/>
      <c r="N245" s="186"/>
      <c r="O245" s="270"/>
      <c r="P245" s="13"/>
      <c r="Q245" s="12"/>
      <c r="R245" s="285"/>
      <c r="S245" s="12"/>
      <c r="T245" s="13"/>
      <c r="U245" s="297"/>
      <c r="V245" s="231"/>
      <c r="W245" s="13"/>
      <c r="X245" s="7"/>
      <c r="Y245" s="7"/>
      <c r="Z245" s="7"/>
      <c r="AA245" s="7"/>
    </row>
    <row r="246" spans="1:27" ht="87" hidden="1" customHeight="1" thickBot="1" x14ac:dyDescent="0.35">
      <c r="A246" s="9"/>
      <c r="B246" s="15" t="s">
        <v>418</v>
      </c>
      <c r="C246" s="16" t="s">
        <v>189</v>
      </c>
      <c r="D246" s="18"/>
      <c r="E246" s="18"/>
      <c r="F246" s="22"/>
      <c r="G246" s="18"/>
      <c r="H246" s="19"/>
      <c r="I246" s="19"/>
      <c r="J246" s="11"/>
      <c r="K246" s="11"/>
      <c r="L246" s="165"/>
      <c r="M246" s="165"/>
      <c r="N246" s="186"/>
      <c r="O246" s="270"/>
      <c r="P246" s="13"/>
      <c r="Q246" s="12"/>
      <c r="R246" s="285"/>
      <c r="S246" s="12"/>
      <c r="T246" s="13"/>
      <c r="U246" s="297"/>
      <c r="V246" s="231"/>
      <c r="W246" s="13"/>
      <c r="X246" s="7"/>
      <c r="Y246" s="7"/>
      <c r="Z246" s="7"/>
      <c r="AA246" s="7"/>
    </row>
    <row r="247" spans="1:27" ht="19.8" hidden="1" customHeight="1" thickBot="1" x14ac:dyDescent="0.35">
      <c r="A247" s="9"/>
      <c r="B247" s="15" t="s">
        <v>419</v>
      </c>
      <c r="C247" s="16" t="s">
        <v>5</v>
      </c>
      <c r="D247" s="18"/>
      <c r="E247" s="18"/>
      <c r="F247" s="18"/>
      <c r="G247" s="19"/>
      <c r="H247" s="19"/>
      <c r="I247" s="19"/>
      <c r="J247" s="11"/>
      <c r="K247" s="11"/>
      <c r="L247" s="165"/>
      <c r="M247" s="165"/>
      <c r="N247" s="186"/>
      <c r="O247" s="270"/>
      <c r="P247" s="13"/>
      <c r="Q247" s="12"/>
      <c r="R247" s="285"/>
      <c r="S247" s="12"/>
      <c r="T247" s="13"/>
      <c r="U247" s="297"/>
      <c r="V247" s="231"/>
      <c r="W247" s="13"/>
      <c r="X247" s="7"/>
      <c r="Y247" s="7"/>
      <c r="Z247" s="7"/>
      <c r="AA247" s="7"/>
    </row>
    <row r="248" spans="1:27" ht="10.199999999999999" hidden="1" customHeight="1" thickBot="1" x14ac:dyDescent="0.35">
      <c r="A248" s="9"/>
      <c r="B248" s="15" t="s">
        <v>5</v>
      </c>
      <c r="C248" s="16" t="s">
        <v>5</v>
      </c>
      <c r="D248" s="19"/>
      <c r="E248" s="19"/>
      <c r="F248" s="19"/>
      <c r="G248" s="19"/>
      <c r="H248" s="19"/>
      <c r="I248" s="19"/>
      <c r="J248" s="11"/>
      <c r="K248" s="11"/>
      <c r="L248" s="165"/>
      <c r="M248" s="165"/>
      <c r="N248" s="186"/>
      <c r="O248" s="270"/>
      <c r="P248" s="13"/>
      <c r="Q248" s="12"/>
      <c r="R248" s="285"/>
      <c r="S248" s="12"/>
      <c r="T248" s="13"/>
      <c r="U248" s="297"/>
      <c r="V248" s="231"/>
      <c r="W248" s="13"/>
      <c r="X248" s="7"/>
      <c r="Y248" s="7"/>
      <c r="Z248" s="7"/>
      <c r="AA248" s="7"/>
    </row>
    <row r="249" spans="1:27" ht="19.8" hidden="1" customHeight="1" thickBot="1" x14ac:dyDescent="0.35">
      <c r="A249" s="9"/>
      <c r="B249" s="15" t="s">
        <v>420</v>
      </c>
      <c r="C249" s="16" t="s">
        <v>5</v>
      </c>
      <c r="D249" s="19"/>
      <c r="E249" s="60"/>
      <c r="F249" s="60"/>
      <c r="G249" s="19"/>
      <c r="H249" s="19"/>
      <c r="I249" s="19"/>
      <c r="J249" s="11"/>
      <c r="K249" s="11"/>
      <c r="L249" s="169">
        <f t="shared" ref="L249:M249" si="46">L250+L267+L271</f>
        <v>0</v>
      </c>
      <c r="M249" s="169">
        <f t="shared" si="46"/>
        <v>0</v>
      </c>
      <c r="N249" s="186"/>
      <c r="O249" s="270"/>
      <c r="P249" s="13"/>
      <c r="Q249" s="12"/>
      <c r="R249" s="285"/>
      <c r="S249" s="12"/>
      <c r="T249" s="13"/>
      <c r="U249" s="297"/>
      <c r="V249" s="231"/>
      <c r="W249" s="13"/>
      <c r="X249" s="7"/>
      <c r="Y249" s="7"/>
      <c r="Z249" s="7"/>
      <c r="AA249" s="7"/>
    </row>
    <row r="250" spans="1:27" ht="67.8" hidden="1" customHeight="1" thickBot="1" x14ac:dyDescent="0.35">
      <c r="A250" s="9"/>
      <c r="B250" s="160" t="s">
        <v>421</v>
      </c>
      <c r="C250" s="10" t="s">
        <v>422</v>
      </c>
      <c r="D250" s="19"/>
      <c r="E250" s="19"/>
      <c r="F250" s="19"/>
      <c r="G250" s="159" t="s">
        <v>4</v>
      </c>
      <c r="H250" s="159" t="s">
        <v>4</v>
      </c>
      <c r="I250" s="159" t="s">
        <v>4</v>
      </c>
      <c r="J250" s="11" t="s">
        <v>4</v>
      </c>
      <c r="K250" s="11" t="s">
        <v>4</v>
      </c>
      <c r="L250" s="165">
        <f>SUM(L251:L266)</f>
        <v>0</v>
      </c>
      <c r="M250" s="165">
        <f t="shared" ref="M250" si="47">SUM(M251:M266)</f>
        <v>0</v>
      </c>
      <c r="N250" s="187">
        <f t="shared" ref="N250" si="48">N251+N268+N272</f>
        <v>0</v>
      </c>
      <c r="O250" s="272"/>
      <c r="P250" s="84"/>
      <c r="Q250" s="84"/>
      <c r="R250" s="272"/>
      <c r="S250" s="84"/>
      <c r="T250" s="84"/>
      <c r="U250" s="302"/>
      <c r="V250" s="233"/>
      <c r="W250" s="84"/>
      <c r="X250" s="14"/>
      <c r="Y250" s="7"/>
      <c r="Z250" s="7"/>
      <c r="AA250" s="7"/>
    </row>
    <row r="251" spans="1:27" ht="29.4" hidden="1" customHeight="1" thickBot="1" x14ac:dyDescent="0.35">
      <c r="A251" s="9"/>
      <c r="B251" s="15" t="s">
        <v>423</v>
      </c>
      <c r="C251" s="16" t="s">
        <v>195</v>
      </c>
      <c r="D251" s="19"/>
      <c r="E251" s="18"/>
      <c r="F251" s="18"/>
      <c r="G251" s="159" t="s">
        <v>4</v>
      </c>
      <c r="H251" s="159" t="s">
        <v>4</v>
      </c>
      <c r="I251" s="159" t="s">
        <v>4</v>
      </c>
      <c r="J251" s="11" t="s">
        <v>4</v>
      </c>
      <c r="K251" s="11" t="s">
        <v>4</v>
      </c>
      <c r="L251" s="165"/>
      <c r="M251" s="165"/>
      <c r="N251" s="186">
        <f t="shared" ref="N251" si="49">SUM(N252:N267)</f>
        <v>0</v>
      </c>
      <c r="O251" s="270"/>
      <c r="P251" s="13"/>
      <c r="Q251" s="13"/>
      <c r="R251" s="270"/>
      <c r="S251" s="13"/>
      <c r="T251" s="13"/>
      <c r="U251" s="297"/>
      <c r="V251" s="231"/>
      <c r="W251" s="13"/>
      <c r="X251" s="14"/>
      <c r="Y251" s="7"/>
      <c r="Z251" s="7"/>
      <c r="AA251" s="7"/>
    </row>
    <row r="252" spans="1:27" ht="10.5" hidden="1" customHeight="1" thickBot="1" x14ac:dyDescent="0.35">
      <c r="A252" s="9"/>
      <c r="B252" s="15" t="s">
        <v>424</v>
      </c>
      <c r="C252" s="16" t="s">
        <v>425</v>
      </c>
      <c r="D252" s="19"/>
      <c r="E252" s="19"/>
      <c r="F252" s="19"/>
      <c r="G252" s="19"/>
      <c r="H252" s="19"/>
      <c r="I252" s="19"/>
      <c r="J252" s="11"/>
      <c r="K252" s="11"/>
      <c r="L252" s="165"/>
      <c r="M252" s="165"/>
      <c r="N252" s="186"/>
      <c r="O252" s="270"/>
      <c r="P252" s="13"/>
      <c r="Q252" s="12"/>
      <c r="R252" s="285"/>
      <c r="S252" s="12"/>
      <c r="T252" s="13"/>
      <c r="U252" s="297"/>
      <c r="V252" s="231"/>
      <c r="W252" s="13"/>
      <c r="X252" s="7"/>
      <c r="Y252" s="7"/>
      <c r="Z252" s="7"/>
      <c r="AA252" s="7"/>
    </row>
    <row r="253" spans="1:27" ht="19.8" hidden="1" customHeight="1" thickBot="1" x14ac:dyDescent="0.35">
      <c r="A253" s="9"/>
      <c r="B253" s="15" t="s">
        <v>426</v>
      </c>
      <c r="C253" s="16" t="s">
        <v>427</v>
      </c>
      <c r="D253" s="19"/>
      <c r="E253" s="19"/>
      <c r="F253" s="19"/>
      <c r="G253" s="19"/>
      <c r="H253" s="64"/>
      <c r="I253" s="19"/>
      <c r="J253" s="11"/>
      <c r="K253" s="11"/>
      <c r="L253" s="165"/>
      <c r="M253" s="165"/>
      <c r="N253" s="186"/>
      <c r="O253" s="270"/>
      <c r="P253" s="13"/>
      <c r="Q253" s="12"/>
      <c r="R253" s="285"/>
      <c r="S253" s="12"/>
      <c r="T253" s="13"/>
      <c r="U253" s="297"/>
      <c r="V253" s="231"/>
      <c r="W253" s="13"/>
      <c r="X253" s="7"/>
      <c r="Y253" s="7"/>
      <c r="Z253" s="7"/>
      <c r="AA253" s="7"/>
    </row>
    <row r="254" spans="1:27" ht="19.8" hidden="1" customHeight="1" thickBot="1" x14ac:dyDescent="0.35">
      <c r="A254" s="9"/>
      <c r="B254" s="15" t="s">
        <v>428</v>
      </c>
      <c r="C254" s="16" t="s">
        <v>199</v>
      </c>
      <c r="D254" s="18"/>
      <c r="E254" s="18"/>
      <c r="F254" s="18"/>
      <c r="G254" s="19"/>
      <c r="H254" s="19"/>
      <c r="I254" s="19"/>
      <c r="J254" s="11"/>
      <c r="K254" s="11"/>
      <c r="L254" s="165"/>
      <c r="M254" s="165"/>
      <c r="N254" s="186"/>
      <c r="O254" s="270"/>
      <c r="P254" s="13"/>
      <c r="Q254" s="12"/>
      <c r="R254" s="285"/>
      <c r="S254" s="12"/>
      <c r="T254" s="13"/>
      <c r="U254" s="297"/>
      <c r="V254" s="231"/>
      <c r="W254" s="13"/>
      <c r="X254" s="7"/>
      <c r="Y254" s="7"/>
      <c r="Z254" s="7"/>
      <c r="AA254" s="7"/>
    </row>
    <row r="255" spans="1:27" ht="29.4" hidden="1" customHeight="1" thickBot="1" x14ac:dyDescent="0.35">
      <c r="A255" s="9"/>
      <c r="B255" s="15" t="s">
        <v>429</v>
      </c>
      <c r="C255" s="16" t="s">
        <v>430</v>
      </c>
      <c r="D255" s="19"/>
      <c r="E255" s="19"/>
      <c r="F255" s="19"/>
      <c r="G255" s="19"/>
      <c r="H255" s="19"/>
      <c r="I255" s="19"/>
      <c r="J255" s="11"/>
      <c r="K255" s="11"/>
      <c r="L255" s="165"/>
      <c r="M255" s="165"/>
      <c r="N255" s="186"/>
      <c r="O255" s="270"/>
      <c r="P255" s="13"/>
      <c r="Q255" s="12"/>
      <c r="R255" s="285"/>
      <c r="S255" s="12"/>
      <c r="T255" s="13"/>
      <c r="U255" s="297"/>
      <c r="V255" s="231"/>
      <c r="W255" s="13"/>
      <c r="X255" s="7"/>
      <c r="Y255" s="7"/>
      <c r="Z255" s="7"/>
      <c r="AA255" s="7"/>
    </row>
    <row r="256" spans="1:27" ht="39" hidden="1" customHeight="1" thickBot="1" x14ac:dyDescent="0.35">
      <c r="A256" s="9"/>
      <c r="B256" s="15" t="s">
        <v>431</v>
      </c>
      <c r="C256" s="16" t="s">
        <v>432</v>
      </c>
      <c r="D256" s="159" t="s">
        <v>4</v>
      </c>
      <c r="E256" s="159" t="s">
        <v>4</v>
      </c>
      <c r="F256" s="159" t="s">
        <v>4</v>
      </c>
      <c r="G256" s="19"/>
      <c r="H256" s="64"/>
      <c r="I256" s="19"/>
      <c r="J256" s="11"/>
      <c r="K256" s="11"/>
      <c r="L256" s="165"/>
      <c r="M256" s="165"/>
      <c r="N256" s="186"/>
      <c r="O256" s="270"/>
      <c r="P256" s="13"/>
      <c r="Q256" s="12"/>
      <c r="R256" s="285"/>
      <c r="S256" s="12"/>
      <c r="T256" s="13"/>
      <c r="U256" s="297"/>
      <c r="V256" s="231"/>
      <c r="W256" s="13"/>
      <c r="X256" s="7"/>
      <c r="Y256" s="7"/>
      <c r="Z256" s="7"/>
      <c r="AA256" s="7"/>
    </row>
    <row r="257" spans="1:27" ht="19.8" hidden="1" customHeight="1" thickBot="1" x14ac:dyDescent="0.35">
      <c r="A257" s="9"/>
      <c r="B257" s="15" t="s">
        <v>433</v>
      </c>
      <c r="C257" s="16" t="s">
        <v>434</v>
      </c>
      <c r="D257" s="159" t="s">
        <v>4</v>
      </c>
      <c r="E257" s="159" t="s">
        <v>4</v>
      </c>
      <c r="F257" s="159" t="s">
        <v>4</v>
      </c>
      <c r="G257" s="19"/>
      <c r="H257" s="19"/>
      <c r="I257" s="19"/>
      <c r="J257" s="11"/>
      <c r="K257" s="11"/>
      <c r="L257" s="165"/>
      <c r="M257" s="165"/>
      <c r="N257" s="186"/>
      <c r="O257" s="270"/>
      <c r="P257" s="13"/>
      <c r="Q257" s="12"/>
      <c r="R257" s="285"/>
      <c r="S257" s="12"/>
      <c r="T257" s="13"/>
      <c r="U257" s="297"/>
      <c r="V257" s="231"/>
      <c r="W257" s="13"/>
      <c r="X257" s="7"/>
      <c r="Y257" s="7"/>
      <c r="Z257" s="7"/>
      <c r="AA257" s="7"/>
    </row>
    <row r="258" spans="1:27" ht="19.8" hidden="1" customHeight="1" thickBot="1" x14ac:dyDescent="0.35">
      <c r="A258" s="9"/>
      <c r="B258" s="15" t="s">
        <v>435</v>
      </c>
      <c r="C258" s="16" t="s">
        <v>207</v>
      </c>
      <c r="D258" s="19"/>
      <c r="E258" s="19"/>
      <c r="F258" s="19"/>
      <c r="G258" s="19"/>
      <c r="H258" s="19"/>
      <c r="I258" s="19"/>
      <c r="J258" s="11"/>
      <c r="K258" s="11"/>
      <c r="L258" s="165"/>
      <c r="M258" s="165"/>
      <c r="N258" s="186"/>
      <c r="O258" s="270"/>
      <c r="P258" s="13"/>
      <c r="Q258" s="12"/>
      <c r="R258" s="285"/>
      <c r="S258" s="12"/>
      <c r="T258" s="13"/>
      <c r="U258" s="297"/>
      <c r="V258" s="231"/>
      <c r="W258" s="13"/>
      <c r="X258" s="7"/>
      <c r="Y258" s="7"/>
      <c r="Z258" s="7"/>
      <c r="AA258" s="7"/>
    </row>
    <row r="259" spans="1:27" ht="39" hidden="1" customHeight="1" thickBot="1" x14ac:dyDescent="0.35">
      <c r="A259" s="9"/>
      <c r="B259" s="15" t="s">
        <v>436</v>
      </c>
      <c r="C259" s="16" t="s">
        <v>209</v>
      </c>
      <c r="D259" s="19"/>
      <c r="E259" s="19"/>
      <c r="F259" s="19"/>
      <c r="G259" s="19"/>
      <c r="H259" s="19"/>
      <c r="I259" s="19"/>
      <c r="J259" s="11"/>
      <c r="K259" s="11"/>
      <c r="L259" s="165"/>
      <c r="M259" s="165"/>
      <c r="N259" s="186"/>
      <c r="O259" s="270"/>
      <c r="P259" s="13"/>
      <c r="Q259" s="12"/>
      <c r="R259" s="285"/>
      <c r="S259" s="12"/>
      <c r="T259" s="13"/>
      <c r="U259" s="297"/>
      <c r="V259" s="231"/>
      <c r="W259" s="13"/>
      <c r="X259" s="7"/>
      <c r="Y259" s="7"/>
      <c r="Z259" s="7"/>
      <c r="AA259" s="7"/>
    </row>
    <row r="260" spans="1:27" ht="58.2" hidden="1" customHeight="1" thickBot="1" x14ac:dyDescent="0.35">
      <c r="A260" s="9"/>
      <c r="B260" s="15" t="s">
        <v>437</v>
      </c>
      <c r="C260" s="16" t="s">
        <v>211</v>
      </c>
      <c r="D260" s="19"/>
      <c r="E260" s="19"/>
      <c r="F260" s="19"/>
      <c r="G260" s="19"/>
      <c r="H260" s="19"/>
      <c r="I260" s="19"/>
      <c r="J260" s="11"/>
      <c r="K260" s="11"/>
      <c r="L260" s="165"/>
      <c r="M260" s="165"/>
      <c r="N260" s="186"/>
      <c r="O260" s="270"/>
      <c r="P260" s="13"/>
      <c r="Q260" s="12"/>
      <c r="R260" s="285"/>
      <c r="S260" s="12"/>
      <c r="T260" s="13"/>
      <c r="U260" s="297"/>
      <c r="V260" s="231"/>
      <c r="W260" s="13"/>
      <c r="X260" s="7"/>
      <c r="Y260" s="7"/>
      <c r="Z260" s="7"/>
      <c r="AA260" s="7"/>
    </row>
    <row r="261" spans="1:27" ht="39" hidden="1" customHeight="1" thickBot="1" x14ac:dyDescent="0.35">
      <c r="A261" s="9"/>
      <c r="B261" s="15" t="s">
        <v>438</v>
      </c>
      <c r="C261" s="16" t="s">
        <v>213</v>
      </c>
      <c r="D261" s="19"/>
      <c r="E261" s="19"/>
      <c r="F261" s="19"/>
      <c r="G261" s="19"/>
      <c r="H261" s="19"/>
      <c r="I261" s="19"/>
      <c r="J261" s="11"/>
      <c r="K261" s="11"/>
      <c r="L261" s="165"/>
      <c r="M261" s="165"/>
      <c r="N261" s="186"/>
      <c r="O261" s="270"/>
      <c r="P261" s="13"/>
      <c r="Q261" s="12"/>
      <c r="R261" s="285"/>
      <c r="S261" s="12"/>
      <c r="T261" s="13"/>
      <c r="U261" s="297"/>
      <c r="V261" s="231"/>
      <c r="W261" s="13"/>
      <c r="X261" s="7"/>
      <c r="Y261" s="7"/>
      <c r="Z261" s="7"/>
      <c r="AA261" s="7"/>
    </row>
    <row r="262" spans="1:27" ht="39" hidden="1" customHeight="1" thickBot="1" x14ac:dyDescent="0.35">
      <c r="A262" s="9"/>
      <c r="B262" s="15" t="s">
        <v>439</v>
      </c>
      <c r="C262" s="16" t="s">
        <v>217</v>
      </c>
      <c r="D262" s="19"/>
      <c r="E262" s="19"/>
      <c r="F262" s="19"/>
      <c r="G262" s="19"/>
      <c r="H262" s="19"/>
      <c r="I262" s="19"/>
      <c r="J262" s="11"/>
      <c r="K262" s="11"/>
      <c r="L262" s="165"/>
      <c r="M262" s="165"/>
      <c r="N262" s="186"/>
      <c r="O262" s="271"/>
      <c r="P262" s="43"/>
      <c r="Q262" s="42"/>
      <c r="R262" s="288"/>
      <c r="S262" s="42"/>
      <c r="T262" s="43"/>
      <c r="U262" s="301"/>
      <c r="V262" s="243"/>
      <c r="W262" s="43"/>
      <c r="X262" s="7"/>
      <c r="Y262" s="7"/>
      <c r="Z262" s="7"/>
      <c r="AA262" s="7"/>
    </row>
    <row r="263" spans="1:27" ht="48.6" hidden="1" customHeight="1" thickBot="1" x14ac:dyDescent="0.35">
      <c r="A263" s="9"/>
      <c r="B263" s="15" t="s">
        <v>440</v>
      </c>
      <c r="C263" s="16" t="s">
        <v>441</v>
      </c>
      <c r="D263" s="19"/>
      <c r="E263" s="19"/>
      <c r="F263" s="19"/>
      <c r="G263" s="19"/>
      <c r="H263" s="19"/>
      <c r="I263" s="19"/>
      <c r="J263" s="11"/>
      <c r="K263" s="11"/>
      <c r="L263" s="165"/>
      <c r="M263" s="165"/>
      <c r="N263" s="186"/>
      <c r="O263" s="270"/>
      <c r="P263" s="13"/>
      <c r="Q263" s="12"/>
      <c r="R263" s="285"/>
      <c r="S263" s="12"/>
      <c r="T263" s="13"/>
      <c r="U263" s="297"/>
      <c r="V263" s="231"/>
      <c r="W263" s="13"/>
      <c r="X263" s="7"/>
      <c r="Y263" s="7"/>
      <c r="Z263" s="7"/>
      <c r="AA263" s="7"/>
    </row>
    <row r="264" spans="1:27" ht="8.25" hidden="1" customHeight="1" thickBot="1" x14ac:dyDescent="0.35">
      <c r="A264" s="9"/>
      <c r="B264" s="15" t="s">
        <v>442</v>
      </c>
      <c r="C264" s="16" t="s">
        <v>443</v>
      </c>
      <c r="D264" s="19"/>
      <c r="E264" s="19"/>
      <c r="F264" s="19"/>
      <c r="G264" s="19"/>
      <c r="H264" s="19"/>
      <c r="I264" s="19"/>
      <c r="J264" s="11"/>
      <c r="K264" s="11"/>
      <c r="L264" s="165"/>
      <c r="M264" s="165"/>
      <c r="N264" s="186"/>
      <c r="O264" s="270"/>
      <c r="P264" s="13"/>
      <c r="Q264" s="12"/>
      <c r="R264" s="285"/>
      <c r="S264" s="12"/>
      <c r="T264" s="13"/>
      <c r="U264" s="297"/>
      <c r="V264" s="231"/>
      <c r="W264" s="13"/>
      <c r="X264" s="7"/>
      <c r="Y264" s="7"/>
      <c r="Z264" s="7"/>
      <c r="AA264" s="7"/>
    </row>
    <row r="265" spans="1:27" ht="19.8" hidden="1" customHeight="1" thickBot="1" x14ac:dyDescent="0.35">
      <c r="A265" s="9"/>
      <c r="B265" s="15" t="s">
        <v>444</v>
      </c>
      <c r="C265" s="16" t="s">
        <v>5</v>
      </c>
      <c r="D265" s="19"/>
      <c r="E265" s="19"/>
      <c r="F265" s="19"/>
      <c r="G265" s="19"/>
      <c r="H265" s="19"/>
      <c r="I265" s="19"/>
      <c r="J265" s="11"/>
      <c r="K265" s="11"/>
      <c r="L265" s="165"/>
      <c r="M265" s="165"/>
      <c r="N265" s="186"/>
      <c r="O265" s="270"/>
      <c r="P265" s="13"/>
      <c r="Q265" s="12"/>
      <c r="R265" s="285"/>
      <c r="S265" s="12"/>
      <c r="T265" s="13"/>
      <c r="U265" s="297"/>
      <c r="V265" s="231"/>
      <c r="W265" s="13"/>
      <c r="X265" s="7"/>
      <c r="Y265" s="7"/>
      <c r="Z265" s="7"/>
      <c r="AA265" s="7"/>
    </row>
    <row r="266" spans="1:27" ht="10.199999999999999" hidden="1" customHeight="1" thickBot="1" x14ac:dyDescent="0.35">
      <c r="A266" s="9"/>
      <c r="B266" s="15" t="s">
        <v>5</v>
      </c>
      <c r="C266" s="16" t="s">
        <v>5</v>
      </c>
      <c r="D266" s="19"/>
      <c r="E266" s="19"/>
      <c r="F266" s="19"/>
      <c r="G266" s="19"/>
      <c r="H266" s="19"/>
      <c r="I266" s="19"/>
      <c r="J266" s="11"/>
      <c r="K266" s="11"/>
      <c r="L266" s="165"/>
      <c r="M266" s="165"/>
      <c r="N266" s="186"/>
      <c r="O266" s="270"/>
      <c r="P266" s="13"/>
      <c r="Q266" s="12"/>
      <c r="R266" s="285"/>
      <c r="S266" s="12"/>
      <c r="T266" s="13"/>
      <c r="U266" s="297"/>
      <c r="V266" s="231"/>
      <c r="W266" s="13"/>
      <c r="X266" s="7"/>
      <c r="Y266" s="7"/>
      <c r="Z266" s="7"/>
      <c r="AA266" s="7"/>
    </row>
    <row r="267" spans="1:27" ht="19.8" hidden="1" customHeight="1" thickBot="1" x14ac:dyDescent="0.35">
      <c r="A267" s="9"/>
      <c r="B267" s="15" t="s">
        <v>445</v>
      </c>
      <c r="C267" s="16" t="s">
        <v>5</v>
      </c>
      <c r="D267" s="19"/>
      <c r="E267" s="19"/>
      <c r="F267" s="19"/>
      <c r="G267" s="159"/>
      <c r="H267" s="159"/>
      <c r="I267" s="159"/>
      <c r="J267" s="11"/>
      <c r="K267" s="11"/>
      <c r="L267" s="165"/>
      <c r="M267" s="165"/>
      <c r="N267" s="186"/>
      <c r="O267" s="270"/>
      <c r="P267" s="13"/>
      <c r="Q267" s="12"/>
      <c r="R267" s="285"/>
      <c r="S267" s="12"/>
      <c r="T267" s="13"/>
      <c r="U267" s="297"/>
      <c r="V267" s="231"/>
      <c r="W267" s="13"/>
      <c r="X267" s="7"/>
      <c r="Y267" s="7"/>
      <c r="Z267" s="7"/>
      <c r="AA267" s="7"/>
    </row>
    <row r="268" spans="1:27" ht="58.2" hidden="1" customHeight="1" thickBot="1" x14ac:dyDescent="0.35">
      <c r="A268" s="9"/>
      <c r="B268" s="15" t="s">
        <v>446</v>
      </c>
      <c r="C268" s="16" t="s">
        <v>221</v>
      </c>
      <c r="D268" s="19"/>
      <c r="E268" s="19"/>
      <c r="F268" s="19"/>
      <c r="G268" s="159" t="s">
        <v>4</v>
      </c>
      <c r="H268" s="159" t="s">
        <v>4</v>
      </c>
      <c r="I268" s="159" t="s">
        <v>4</v>
      </c>
      <c r="J268" s="11" t="s">
        <v>4</v>
      </c>
      <c r="K268" s="11" t="s">
        <v>4</v>
      </c>
      <c r="L268" s="165"/>
      <c r="M268" s="165"/>
      <c r="N268" s="186"/>
      <c r="O268" s="270"/>
      <c r="P268" s="13"/>
      <c r="Q268" s="12"/>
      <c r="R268" s="285"/>
      <c r="S268" s="12"/>
      <c r="T268" s="13"/>
      <c r="U268" s="297"/>
      <c r="V268" s="231"/>
      <c r="W268" s="13"/>
      <c r="X268" s="7"/>
      <c r="Y268" s="7"/>
      <c r="Z268" s="7"/>
      <c r="AA268" s="7"/>
    </row>
    <row r="269" spans="1:27" ht="19.8" hidden="1" customHeight="1" thickBot="1" x14ac:dyDescent="0.35">
      <c r="A269" s="9"/>
      <c r="B269" s="15" t="s">
        <v>447</v>
      </c>
      <c r="C269" s="16" t="s">
        <v>5</v>
      </c>
      <c r="D269" s="19"/>
      <c r="E269" s="19"/>
      <c r="F269" s="19"/>
      <c r="G269" s="159"/>
      <c r="H269" s="159"/>
      <c r="I269" s="159"/>
      <c r="J269" s="11"/>
      <c r="K269" s="11"/>
      <c r="L269" s="165"/>
      <c r="M269" s="165"/>
      <c r="N269" s="186"/>
      <c r="O269" s="270"/>
      <c r="P269" s="13"/>
      <c r="Q269" s="12"/>
      <c r="R269" s="285"/>
      <c r="S269" s="12"/>
      <c r="T269" s="13"/>
      <c r="U269" s="297"/>
      <c r="V269" s="231"/>
      <c r="W269" s="13"/>
      <c r="X269" s="7"/>
      <c r="Y269" s="7"/>
      <c r="Z269" s="7"/>
      <c r="AA269" s="7"/>
    </row>
    <row r="270" spans="1:27" ht="10.199999999999999" hidden="1" customHeight="1" thickBot="1" x14ac:dyDescent="0.35">
      <c r="A270" s="9"/>
      <c r="B270" s="15" t="s">
        <v>5</v>
      </c>
      <c r="C270" s="16" t="s">
        <v>5</v>
      </c>
      <c r="D270" s="19"/>
      <c r="E270" s="19"/>
      <c r="F270" s="19"/>
      <c r="G270" s="159"/>
      <c r="H270" s="159"/>
      <c r="I270" s="159"/>
      <c r="J270" s="11"/>
      <c r="K270" s="11"/>
      <c r="L270" s="165"/>
      <c r="M270" s="165"/>
      <c r="N270" s="186"/>
      <c r="O270" s="270"/>
      <c r="P270" s="13"/>
      <c r="Q270" s="12"/>
      <c r="R270" s="285"/>
      <c r="S270" s="12"/>
      <c r="T270" s="13"/>
      <c r="U270" s="297"/>
      <c r="V270" s="231"/>
      <c r="W270" s="13"/>
      <c r="X270" s="7"/>
      <c r="Y270" s="7"/>
      <c r="Z270" s="7"/>
      <c r="AA270" s="7"/>
    </row>
    <row r="271" spans="1:27" ht="19.8" hidden="1" customHeight="1" thickBot="1" x14ac:dyDescent="0.35">
      <c r="A271" s="9"/>
      <c r="B271" s="15" t="s">
        <v>448</v>
      </c>
      <c r="C271" s="16" t="s">
        <v>5</v>
      </c>
      <c r="D271" s="19"/>
      <c r="E271" s="19"/>
      <c r="F271" s="19"/>
      <c r="G271" s="159"/>
      <c r="H271" s="159"/>
      <c r="I271" s="159"/>
      <c r="J271" s="11"/>
      <c r="K271" s="11"/>
      <c r="L271" s="165"/>
      <c r="M271" s="165"/>
      <c r="N271" s="186"/>
      <c r="O271" s="270"/>
      <c r="P271" s="13"/>
      <c r="Q271" s="12"/>
      <c r="R271" s="285"/>
      <c r="S271" s="12"/>
      <c r="T271" s="13"/>
      <c r="U271" s="297"/>
      <c r="V271" s="231"/>
      <c r="W271" s="13"/>
      <c r="X271" s="7"/>
      <c r="Y271" s="7"/>
      <c r="Z271" s="7"/>
      <c r="AA271" s="7"/>
    </row>
    <row r="272" spans="1:27" ht="48.6" hidden="1" customHeight="1" thickBot="1" x14ac:dyDescent="0.35">
      <c r="A272" s="9"/>
      <c r="B272" s="15" t="s">
        <v>449</v>
      </c>
      <c r="C272" s="16" t="s">
        <v>225</v>
      </c>
      <c r="D272" s="19"/>
      <c r="E272" s="19"/>
      <c r="F272" s="19"/>
      <c r="G272" s="159" t="s">
        <v>4</v>
      </c>
      <c r="H272" s="159" t="s">
        <v>4</v>
      </c>
      <c r="I272" s="159" t="s">
        <v>4</v>
      </c>
      <c r="J272" s="11" t="s">
        <v>4</v>
      </c>
      <c r="K272" s="11" t="s">
        <v>4</v>
      </c>
      <c r="L272" s="165"/>
      <c r="M272" s="165"/>
      <c r="N272" s="186"/>
      <c r="O272" s="270"/>
      <c r="P272" s="13"/>
      <c r="Q272" s="12"/>
      <c r="R272" s="285"/>
      <c r="S272" s="12"/>
      <c r="T272" s="13"/>
      <c r="U272" s="297"/>
      <c r="V272" s="231"/>
      <c r="W272" s="13"/>
      <c r="X272" s="7"/>
      <c r="Y272" s="7"/>
      <c r="Z272" s="7"/>
      <c r="AA272" s="7"/>
    </row>
    <row r="273" spans="1:27" ht="19.8" hidden="1" customHeight="1" thickBot="1" x14ac:dyDescent="0.35">
      <c r="A273" s="9"/>
      <c r="B273" s="15" t="s">
        <v>450</v>
      </c>
      <c r="C273" s="16" t="s">
        <v>5</v>
      </c>
      <c r="D273" s="159"/>
      <c r="E273" s="159"/>
      <c r="F273" s="159"/>
      <c r="G273" s="50"/>
      <c r="H273" s="50"/>
      <c r="I273" s="50"/>
      <c r="J273" s="45"/>
      <c r="K273" s="45"/>
      <c r="L273" s="165"/>
      <c r="M273" s="165"/>
      <c r="N273" s="186"/>
      <c r="O273" s="271"/>
      <c r="P273" s="43"/>
      <c r="Q273" s="42"/>
      <c r="R273" s="288"/>
      <c r="S273" s="42"/>
      <c r="T273" s="43"/>
      <c r="U273" s="301"/>
      <c r="V273" s="243"/>
      <c r="W273" s="43"/>
      <c r="X273" s="7"/>
      <c r="Y273" s="7"/>
      <c r="Z273" s="7"/>
      <c r="AA273" s="7"/>
    </row>
    <row r="274" spans="1:27" ht="10.199999999999999" hidden="1" customHeight="1" thickBot="1" x14ac:dyDescent="0.35">
      <c r="A274" s="9"/>
      <c r="B274" s="15" t="s">
        <v>5</v>
      </c>
      <c r="C274" s="16" t="s">
        <v>5</v>
      </c>
      <c r="D274" s="159" t="s">
        <v>4</v>
      </c>
      <c r="E274" s="159" t="s">
        <v>4</v>
      </c>
      <c r="F274" s="159" t="s">
        <v>4</v>
      </c>
      <c r="G274" s="66"/>
      <c r="H274" s="66"/>
      <c r="I274" s="66"/>
      <c r="J274" s="67"/>
      <c r="K274" s="67"/>
      <c r="L274" s="165"/>
      <c r="M274" s="165"/>
      <c r="N274" s="186"/>
      <c r="O274" s="276"/>
      <c r="P274" s="66"/>
      <c r="Q274" s="85"/>
      <c r="R274" s="289"/>
      <c r="S274" s="85"/>
      <c r="T274" s="66"/>
      <c r="U274" s="305"/>
      <c r="V274" s="247"/>
      <c r="W274" s="66"/>
    </row>
    <row r="275" spans="1:27" ht="19.8" hidden="1" customHeight="1" thickBot="1" x14ac:dyDescent="0.35">
      <c r="A275" s="9"/>
      <c r="B275" s="15" t="s">
        <v>451</v>
      </c>
      <c r="C275" s="16" t="s">
        <v>5</v>
      </c>
      <c r="D275" s="159"/>
      <c r="E275" s="159"/>
      <c r="F275" s="159"/>
      <c r="G275" s="66"/>
      <c r="H275" s="66"/>
      <c r="I275" s="66"/>
      <c r="J275" s="67"/>
      <c r="K275" s="67"/>
      <c r="L275" s="169">
        <f t="shared" ref="L275:M275" si="50">L276+L317</f>
        <v>0</v>
      </c>
      <c r="M275" s="169">
        <f t="shared" si="50"/>
        <v>0</v>
      </c>
      <c r="N275" s="186"/>
      <c r="O275" s="276"/>
      <c r="P275" s="66"/>
      <c r="Q275" s="85"/>
      <c r="R275" s="289"/>
      <c r="S275" s="85"/>
      <c r="T275" s="66"/>
      <c r="U275" s="305"/>
      <c r="V275" s="247"/>
      <c r="W275" s="66"/>
    </row>
    <row r="276" spans="1:27" ht="2.25" hidden="1" customHeight="1" thickBot="1" x14ac:dyDescent="0.35">
      <c r="A276" s="9"/>
      <c r="B276" s="160" t="s">
        <v>452</v>
      </c>
      <c r="C276" s="10" t="s">
        <v>453</v>
      </c>
      <c r="D276" s="159"/>
      <c r="E276" s="159"/>
      <c r="F276" s="159"/>
      <c r="G276" s="159" t="s">
        <v>4</v>
      </c>
      <c r="H276" s="159" t="s">
        <v>4</v>
      </c>
      <c r="I276" s="159" t="s">
        <v>4</v>
      </c>
      <c r="J276" s="11" t="s">
        <v>4</v>
      </c>
      <c r="K276" s="11" t="s">
        <v>4</v>
      </c>
      <c r="L276" s="165">
        <f t="shared" ref="L276:M276" si="51">SUM(L277:L316)</f>
        <v>0</v>
      </c>
      <c r="M276" s="165">
        <f t="shared" si="51"/>
        <v>0</v>
      </c>
      <c r="N276" s="187">
        <f t="shared" ref="N276" si="52">N277+N318</f>
        <v>0</v>
      </c>
      <c r="O276" s="272"/>
      <c r="P276" s="84"/>
      <c r="Q276" s="84"/>
      <c r="R276" s="272"/>
      <c r="S276" s="84"/>
      <c r="T276" s="84"/>
      <c r="U276" s="302"/>
      <c r="V276" s="233"/>
      <c r="W276" s="84"/>
    </row>
    <row r="277" spans="1:27" ht="29.4" hidden="1" customHeight="1" thickBot="1" x14ac:dyDescent="0.35">
      <c r="A277" s="9"/>
      <c r="B277" s="15" t="s">
        <v>454</v>
      </c>
      <c r="C277" s="16" t="s">
        <v>232</v>
      </c>
      <c r="D277" s="159"/>
      <c r="E277" s="159"/>
      <c r="F277" s="159"/>
      <c r="G277" s="159" t="s">
        <v>4</v>
      </c>
      <c r="H277" s="159" t="s">
        <v>4</v>
      </c>
      <c r="I277" s="159" t="s">
        <v>4</v>
      </c>
      <c r="J277" s="11" t="s">
        <v>4</v>
      </c>
      <c r="K277" s="11" t="s">
        <v>4</v>
      </c>
      <c r="L277" s="165"/>
      <c r="M277" s="165"/>
      <c r="N277" s="186">
        <f t="shared" ref="N277" si="53">SUM(N278:N317)</f>
        <v>0</v>
      </c>
      <c r="O277" s="270"/>
      <c r="P277" s="13"/>
      <c r="Q277" s="13"/>
      <c r="R277" s="270"/>
      <c r="S277" s="13"/>
      <c r="T277" s="13"/>
      <c r="U277" s="297"/>
      <c r="V277" s="231"/>
      <c r="W277" s="13"/>
      <c r="X277" s="7"/>
    </row>
    <row r="278" spans="1:27" ht="48.6" hidden="1" customHeight="1" thickBot="1" x14ac:dyDescent="0.35">
      <c r="A278" s="9"/>
      <c r="B278" s="15" t="s">
        <v>455</v>
      </c>
      <c r="C278" s="16" t="s">
        <v>234</v>
      </c>
      <c r="D278" s="159" t="s">
        <v>4</v>
      </c>
      <c r="E278" s="159" t="s">
        <v>4</v>
      </c>
      <c r="F278" s="159" t="s">
        <v>4</v>
      </c>
      <c r="G278" s="68"/>
      <c r="H278" s="68"/>
      <c r="I278" s="68"/>
      <c r="J278" s="67"/>
      <c r="K278" s="67"/>
      <c r="L278" s="165"/>
      <c r="M278" s="165"/>
      <c r="N278" s="186"/>
      <c r="O278" s="276"/>
      <c r="P278" s="66"/>
      <c r="Q278" s="85"/>
      <c r="R278" s="289"/>
      <c r="S278" s="85"/>
      <c r="T278" s="66"/>
      <c r="U278" s="305"/>
      <c r="V278" s="247"/>
      <c r="W278" s="66"/>
    </row>
    <row r="279" spans="1:27" ht="0.75" hidden="1" customHeight="1" thickBot="1" x14ac:dyDescent="0.35">
      <c r="A279" s="9"/>
      <c r="B279" s="15" t="s">
        <v>456</v>
      </c>
      <c r="C279" s="16" t="s">
        <v>236</v>
      </c>
      <c r="D279" s="50"/>
      <c r="E279" s="50"/>
      <c r="F279" s="50"/>
      <c r="G279" s="19"/>
      <c r="H279" s="19"/>
      <c r="I279" s="19"/>
      <c r="J279" s="69"/>
      <c r="K279" s="69"/>
      <c r="L279" s="165"/>
      <c r="M279" s="165"/>
      <c r="N279" s="186"/>
      <c r="O279" s="276"/>
      <c r="P279" s="66"/>
      <c r="Q279" s="85"/>
      <c r="R279" s="289"/>
      <c r="S279" s="85"/>
      <c r="T279" s="66"/>
      <c r="U279" s="305"/>
      <c r="V279" s="247"/>
      <c r="W279" s="66"/>
    </row>
    <row r="280" spans="1:27" ht="87" hidden="1" customHeight="1" thickBot="1" x14ac:dyDescent="0.35">
      <c r="A280" s="9"/>
      <c r="B280" s="15" t="s">
        <v>457</v>
      </c>
      <c r="C280" s="16" t="s">
        <v>238</v>
      </c>
      <c r="D280" s="66"/>
      <c r="E280" s="66"/>
      <c r="F280" s="66"/>
      <c r="G280" s="68"/>
      <c r="H280" s="68"/>
      <c r="I280" s="68"/>
      <c r="J280" s="67"/>
      <c r="K280" s="67"/>
      <c r="L280" s="165"/>
      <c r="M280" s="165"/>
      <c r="N280" s="186"/>
      <c r="O280" s="276"/>
      <c r="P280" s="66"/>
      <c r="Q280" s="85"/>
      <c r="R280" s="289"/>
      <c r="S280" s="85"/>
      <c r="T280" s="66"/>
      <c r="U280" s="305"/>
      <c r="V280" s="247"/>
      <c r="W280" s="66"/>
    </row>
    <row r="281" spans="1:27" ht="29.4" hidden="1" customHeight="1" thickBot="1" x14ac:dyDescent="0.35">
      <c r="A281" s="9"/>
      <c r="B281" s="15" t="s">
        <v>458</v>
      </c>
      <c r="C281" s="16" t="s">
        <v>240</v>
      </c>
      <c r="D281" s="66"/>
      <c r="E281" s="66"/>
      <c r="F281" s="66"/>
      <c r="G281" s="18"/>
      <c r="H281" s="46"/>
      <c r="I281" s="18"/>
      <c r="J281" s="69"/>
      <c r="K281" s="69"/>
      <c r="L281" s="165"/>
      <c r="M281" s="165"/>
      <c r="N281" s="186"/>
      <c r="O281" s="276"/>
      <c r="P281" s="66"/>
      <c r="Q281" s="85"/>
      <c r="R281" s="289"/>
      <c r="S281" s="85"/>
      <c r="T281" s="66"/>
      <c r="U281" s="305"/>
      <c r="V281" s="247"/>
      <c r="W281" s="66"/>
    </row>
    <row r="282" spans="1:27" ht="19.8" hidden="1" customHeight="1" thickBot="1" x14ac:dyDescent="0.35">
      <c r="A282" s="9"/>
      <c r="B282" s="15" t="s">
        <v>459</v>
      </c>
      <c r="C282" s="16" t="s">
        <v>242</v>
      </c>
      <c r="D282" s="159" t="s">
        <v>4</v>
      </c>
      <c r="E282" s="159" t="s">
        <v>4</v>
      </c>
      <c r="F282" s="159" t="s">
        <v>4</v>
      </c>
      <c r="G282" s="18"/>
      <c r="H282" s="46"/>
      <c r="I282" s="18"/>
      <c r="J282" s="69"/>
      <c r="K282" s="69"/>
      <c r="L282" s="165"/>
      <c r="M282" s="165"/>
      <c r="N282" s="186"/>
      <c r="O282" s="276"/>
      <c r="P282" s="66"/>
      <c r="Q282" s="85"/>
      <c r="R282" s="289"/>
      <c r="S282" s="85"/>
      <c r="T282" s="66"/>
      <c r="U282" s="305"/>
      <c r="V282" s="247"/>
      <c r="W282" s="66"/>
    </row>
    <row r="283" spans="1:27" ht="77.400000000000006" hidden="1" customHeight="1" thickBot="1" x14ac:dyDescent="0.35">
      <c r="A283" s="9"/>
      <c r="B283" s="15" t="s">
        <v>460</v>
      </c>
      <c r="C283" s="16" t="s">
        <v>244</v>
      </c>
      <c r="D283" s="159" t="s">
        <v>4</v>
      </c>
      <c r="E283" s="159" t="s">
        <v>4</v>
      </c>
      <c r="F283" s="159" t="s">
        <v>4</v>
      </c>
      <c r="G283" s="18"/>
      <c r="H283" s="18"/>
      <c r="I283" s="18"/>
      <c r="J283" s="69"/>
      <c r="K283" s="69"/>
      <c r="L283" s="165"/>
      <c r="M283" s="165"/>
      <c r="N283" s="186"/>
      <c r="O283" s="276"/>
      <c r="P283" s="66"/>
      <c r="Q283" s="85"/>
      <c r="R283" s="289"/>
      <c r="S283" s="85"/>
      <c r="T283" s="66"/>
      <c r="U283" s="305"/>
      <c r="V283" s="247"/>
      <c r="W283" s="66"/>
    </row>
    <row r="284" spans="1:27" ht="29.4" hidden="1" customHeight="1" thickBot="1" x14ac:dyDescent="0.35">
      <c r="A284" s="9"/>
      <c r="B284" s="15" t="s">
        <v>461</v>
      </c>
      <c r="C284" s="16" t="s">
        <v>246</v>
      </c>
      <c r="D284" s="68"/>
      <c r="E284" s="68"/>
      <c r="F284" s="68"/>
      <c r="G284" s="65"/>
      <c r="H284" s="46"/>
      <c r="I284" s="18"/>
      <c r="J284" s="54"/>
      <c r="K284" s="54"/>
      <c r="L284" s="165"/>
      <c r="M284" s="165"/>
      <c r="N284" s="186"/>
      <c r="O284" s="277"/>
      <c r="P284" s="17"/>
      <c r="Q284" s="86"/>
      <c r="R284" s="290"/>
      <c r="S284" s="86"/>
      <c r="T284" s="17"/>
      <c r="U284" s="306"/>
      <c r="V284" s="248"/>
      <c r="W284" s="17"/>
    </row>
    <row r="285" spans="1:27" ht="1.5" hidden="1" customHeight="1" thickBot="1" x14ac:dyDescent="0.35">
      <c r="A285" s="9"/>
      <c r="B285" s="15" t="s">
        <v>462</v>
      </c>
      <c r="C285" s="16" t="s">
        <v>248</v>
      </c>
      <c r="D285" s="18"/>
      <c r="E285" s="18"/>
      <c r="F285" s="18"/>
      <c r="G285" s="18"/>
      <c r="H285" s="46"/>
      <c r="I285" s="18"/>
      <c r="J285" s="41"/>
      <c r="K285" s="41"/>
      <c r="L285" s="165"/>
      <c r="M285" s="165"/>
      <c r="N285" s="186"/>
      <c r="O285" s="277"/>
      <c r="P285" s="17"/>
      <c r="Q285" s="86"/>
      <c r="R285" s="290"/>
      <c r="S285" s="86"/>
      <c r="T285" s="17"/>
      <c r="U285" s="306"/>
      <c r="V285" s="248"/>
      <c r="W285" s="17"/>
    </row>
    <row r="286" spans="1:27" ht="39" hidden="1" customHeight="1" thickBot="1" x14ac:dyDescent="0.35">
      <c r="A286" s="9"/>
      <c r="B286" s="15" t="s">
        <v>463</v>
      </c>
      <c r="C286" s="16" t="s">
        <v>250</v>
      </c>
      <c r="D286" s="68"/>
      <c r="E286" s="68"/>
      <c r="F286" s="68"/>
      <c r="G286" s="39"/>
      <c r="H286" s="39"/>
      <c r="I286" s="39"/>
      <c r="J286" s="41"/>
      <c r="K286" s="41"/>
      <c r="L286" s="165"/>
      <c r="M286" s="165"/>
      <c r="N286" s="186"/>
      <c r="O286" s="277"/>
      <c r="P286" s="17"/>
      <c r="Q286" s="86"/>
      <c r="R286" s="290"/>
      <c r="S286" s="86"/>
      <c r="T286" s="17"/>
      <c r="U286" s="306"/>
      <c r="V286" s="248"/>
      <c r="W286" s="17"/>
    </row>
    <row r="287" spans="1:27" ht="77.400000000000006" hidden="1" customHeight="1" thickBot="1" x14ac:dyDescent="0.35">
      <c r="A287" s="9"/>
      <c r="B287" s="15" t="s">
        <v>464</v>
      </c>
      <c r="C287" s="16" t="s">
        <v>252</v>
      </c>
      <c r="D287" s="18"/>
      <c r="E287" s="18"/>
      <c r="F287" s="18"/>
      <c r="G287" s="18"/>
      <c r="H287" s="46"/>
      <c r="I287" s="18"/>
      <c r="J287" s="54"/>
      <c r="K287" s="54"/>
      <c r="L287" s="165"/>
      <c r="M287" s="165"/>
      <c r="N287" s="186"/>
      <c r="O287" s="277"/>
      <c r="P287" s="17"/>
      <c r="Q287" s="86"/>
      <c r="R287" s="290"/>
      <c r="S287" s="86"/>
      <c r="T287" s="17"/>
      <c r="U287" s="306"/>
      <c r="V287" s="248"/>
      <c r="W287" s="17"/>
    </row>
    <row r="288" spans="1:27" ht="4.5" hidden="1" customHeight="1" thickBot="1" x14ac:dyDescent="0.35">
      <c r="A288" s="9"/>
      <c r="B288" s="15" t="s">
        <v>465</v>
      </c>
      <c r="C288" s="16" t="s">
        <v>254</v>
      </c>
      <c r="D288" s="18"/>
      <c r="E288" s="18"/>
      <c r="F288" s="18"/>
      <c r="G288" s="39"/>
      <c r="H288" s="39"/>
      <c r="I288" s="39"/>
      <c r="J288" s="41"/>
      <c r="K288" s="41"/>
      <c r="L288" s="165"/>
      <c r="M288" s="165"/>
      <c r="N288" s="186"/>
      <c r="O288" s="277"/>
      <c r="P288" s="17"/>
      <c r="Q288" s="86"/>
      <c r="R288" s="290"/>
      <c r="S288" s="86"/>
      <c r="T288" s="17"/>
      <c r="U288" s="306"/>
      <c r="V288" s="248"/>
      <c r="W288" s="17"/>
    </row>
    <row r="289" spans="1:29" ht="48.6" hidden="1" customHeight="1" thickBot="1" x14ac:dyDescent="0.35">
      <c r="A289" s="9"/>
      <c r="B289" s="15" t="s">
        <v>466</v>
      </c>
      <c r="C289" s="16" t="s">
        <v>779</v>
      </c>
      <c r="D289" s="18"/>
      <c r="E289" s="18"/>
      <c r="F289" s="18"/>
      <c r="G289" s="39"/>
      <c r="H289" s="39"/>
      <c r="I289" s="39"/>
      <c r="J289" s="41"/>
      <c r="K289" s="41"/>
      <c r="L289" s="165"/>
      <c r="M289" s="165"/>
      <c r="N289" s="186"/>
      <c r="O289" s="277"/>
      <c r="P289" s="17"/>
      <c r="Q289" s="86"/>
      <c r="R289" s="290"/>
      <c r="S289" s="86"/>
      <c r="T289" s="17"/>
      <c r="U289" s="306"/>
      <c r="V289" s="248"/>
      <c r="W289" s="17"/>
    </row>
    <row r="290" spans="1:29" ht="19.8" hidden="1" customHeight="1" thickBot="1" x14ac:dyDescent="0.35">
      <c r="A290" s="9"/>
      <c r="B290" s="15" t="s">
        <v>467</v>
      </c>
      <c r="C290" s="16" t="s">
        <v>780</v>
      </c>
      <c r="D290" s="65"/>
      <c r="E290" s="60"/>
      <c r="F290" s="60"/>
      <c r="G290" s="18"/>
      <c r="H290" s="18"/>
      <c r="I290" s="18"/>
      <c r="J290" s="54"/>
      <c r="K290" s="54"/>
      <c r="L290" s="165"/>
      <c r="M290" s="165"/>
      <c r="N290" s="186"/>
      <c r="O290" s="277"/>
      <c r="P290" s="17"/>
      <c r="Q290" s="86"/>
      <c r="R290" s="290"/>
      <c r="S290" s="86"/>
      <c r="T290" s="17"/>
      <c r="U290" s="306"/>
      <c r="V290" s="248"/>
      <c r="W290" s="17"/>
    </row>
    <row r="291" spans="1:29" ht="115.8" hidden="1" customHeight="1" thickBot="1" x14ac:dyDescent="0.35">
      <c r="A291" s="9"/>
      <c r="B291" s="15" t="s">
        <v>468</v>
      </c>
      <c r="C291" s="16" t="s">
        <v>258</v>
      </c>
      <c r="D291" s="18"/>
      <c r="E291" s="18"/>
      <c r="F291" s="18"/>
      <c r="G291" s="39"/>
      <c r="H291" s="39"/>
      <c r="I291" s="39"/>
      <c r="J291" s="41"/>
      <c r="K291" s="41"/>
      <c r="L291" s="165"/>
      <c r="M291" s="165"/>
      <c r="N291" s="186"/>
      <c r="O291" s="277"/>
      <c r="P291" s="17"/>
      <c r="Q291" s="86"/>
      <c r="R291" s="290"/>
      <c r="S291" s="86"/>
      <c r="T291" s="17"/>
      <c r="U291" s="306"/>
      <c r="V291" s="248"/>
      <c r="W291" s="17"/>
    </row>
    <row r="292" spans="1:29" ht="19.8" hidden="1" customHeight="1" thickBot="1" x14ac:dyDescent="0.35">
      <c r="A292" s="9"/>
      <c r="B292" s="15" t="s">
        <v>469</v>
      </c>
      <c r="C292" s="16" t="s">
        <v>781</v>
      </c>
      <c r="D292" s="39"/>
      <c r="E292" s="39"/>
      <c r="F292" s="39"/>
      <c r="G292" s="18"/>
      <c r="H292" s="18"/>
      <c r="I292" s="18"/>
      <c r="J292" s="54"/>
      <c r="K292" s="54"/>
      <c r="L292" s="165"/>
      <c r="M292" s="165"/>
      <c r="N292" s="186"/>
      <c r="O292" s="277"/>
      <c r="P292" s="17"/>
      <c r="Q292" s="86"/>
      <c r="R292" s="290"/>
      <c r="S292" s="86"/>
      <c r="T292" s="17"/>
      <c r="U292" s="306"/>
      <c r="V292" s="248"/>
      <c r="W292" s="17"/>
    </row>
    <row r="293" spans="1:29" ht="42" hidden="1" customHeight="1" thickBot="1" x14ac:dyDescent="0.35">
      <c r="A293" s="9"/>
      <c r="B293" s="15" t="s">
        <v>470</v>
      </c>
      <c r="C293" s="16" t="s">
        <v>782</v>
      </c>
      <c r="D293" s="65"/>
      <c r="E293" s="60"/>
      <c r="F293" s="60"/>
      <c r="G293" s="18"/>
      <c r="H293" s="19"/>
      <c r="I293" s="19"/>
      <c r="J293" s="54"/>
      <c r="K293" s="54"/>
      <c r="L293" s="165"/>
      <c r="M293" s="165"/>
      <c r="N293" s="186"/>
      <c r="O293" s="277"/>
      <c r="P293" s="17"/>
      <c r="Q293" s="86"/>
      <c r="R293" s="290"/>
      <c r="S293" s="86"/>
      <c r="T293" s="17"/>
      <c r="U293" s="306"/>
      <c r="V293" s="248"/>
      <c r="W293" s="17"/>
    </row>
    <row r="294" spans="1:29" ht="4.5" hidden="1" customHeight="1" thickBot="1" x14ac:dyDescent="0.35">
      <c r="A294" s="9"/>
      <c r="B294" s="15" t="s">
        <v>471</v>
      </c>
      <c r="C294" s="16" t="s">
        <v>783</v>
      </c>
      <c r="D294" s="39"/>
      <c r="E294" s="39"/>
      <c r="F294" s="39"/>
      <c r="G294" s="39"/>
      <c r="H294" s="39"/>
      <c r="I294" s="39"/>
      <c r="J294" s="41"/>
      <c r="K294" s="41"/>
      <c r="L294" s="165"/>
      <c r="M294" s="165"/>
      <c r="N294" s="186"/>
      <c r="O294" s="277"/>
      <c r="P294" s="17"/>
      <c r="Q294" s="86"/>
      <c r="R294" s="290"/>
      <c r="S294" s="86"/>
      <c r="T294" s="17"/>
      <c r="U294" s="306"/>
      <c r="V294" s="248"/>
      <c r="W294" s="17"/>
    </row>
    <row r="295" spans="1:29" ht="87" hidden="1" customHeight="1" thickBot="1" x14ac:dyDescent="0.35">
      <c r="A295" s="9"/>
      <c r="B295" s="15" t="s">
        <v>472</v>
      </c>
      <c r="C295" s="16" t="s">
        <v>263</v>
      </c>
      <c r="D295" s="39"/>
      <c r="E295" s="39"/>
      <c r="F295" s="39"/>
      <c r="G295" s="18"/>
      <c r="H295" s="18"/>
      <c r="I295" s="18"/>
      <c r="J295" s="54"/>
      <c r="K295" s="54"/>
      <c r="L295" s="165"/>
      <c r="M295" s="165"/>
      <c r="N295" s="186"/>
      <c r="O295" s="277"/>
      <c r="P295" s="17"/>
      <c r="Q295" s="86"/>
      <c r="R295" s="290"/>
      <c r="S295" s="86"/>
      <c r="T295" s="17"/>
      <c r="U295" s="306"/>
      <c r="V295" s="248"/>
      <c r="W295" s="17"/>
    </row>
    <row r="296" spans="1:29" ht="39" hidden="1" customHeight="1" thickBot="1" x14ac:dyDescent="0.35">
      <c r="A296" s="9"/>
      <c r="B296" s="15" t="s">
        <v>473</v>
      </c>
      <c r="C296" s="16" t="s">
        <v>265</v>
      </c>
      <c r="D296" s="18"/>
      <c r="E296" s="18"/>
      <c r="F296" s="22"/>
      <c r="G296" s="18"/>
      <c r="H296" s="18"/>
      <c r="I296" s="18"/>
      <c r="J296" s="54"/>
      <c r="K296" s="54"/>
      <c r="L296" s="165"/>
      <c r="M296" s="165"/>
      <c r="N296" s="186"/>
      <c r="O296" s="277"/>
      <c r="P296" s="17"/>
      <c r="Q296" s="86"/>
      <c r="R296" s="290"/>
      <c r="S296" s="86"/>
      <c r="T296" s="17"/>
      <c r="U296" s="306"/>
      <c r="V296" s="248"/>
      <c r="W296" s="17"/>
      <c r="X296" s="30"/>
      <c r="Y296" s="30"/>
      <c r="Z296" s="30"/>
      <c r="AA296" s="30"/>
      <c r="AB296" s="30"/>
      <c r="AC296" s="30"/>
    </row>
    <row r="297" spans="1:29" ht="39" hidden="1" customHeight="1" thickBot="1" x14ac:dyDescent="0.35">
      <c r="A297" s="9"/>
      <c r="B297" s="15" t="s">
        <v>474</v>
      </c>
      <c r="C297" s="16" t="s">
        <v>267</v>
      </c>
      <c r="D297" s="39"/>
      <c r="E297" s="39"/>
      <c r="F297" s="39"/>
      <c r="G297" s="39"/>
      <c r="H297" s="39"/>
      <c r="I297" s="39"/>
      <c r="J297" s="41"/>
      <c r="K297" s="41"/>
      <c r="L297" s="165"/>
      <c r="M297" s="165"/>
      <c r="N297" s="186"/>
      <c r="O297" s="277"/>
      <c r="P297" s="17"/>
      <c r="Q297" s="86"/>
      <c r="R297" s="290"/>
      <c r="S297" s="86"/>
      <c r="T297" s="17"/>
      <c r="U297" s="306"/>
      <c r="V297" s="248"/>
      <c r="W297" s="17"/>
      <c r="X297" s="30"/>
      <c r="Y297" s="30"/>
      <c r="Z297" s="30"/>
      <c r="AA297" s="30"/>
      <c r="AB297" s="30"/>
      <c r="AC297" s="30"/>
    </row>
    <row r="298" spans="1:29" ht="58.2" hidden="1" customHeight="1" thickBot="1" x14ac:dyDescent="0.35">
      <c r="A298" s="9"/>
      <c r="B298" s="15" t="s">
        <v>475</v>
      </c>
      <c r="C298" s="16" t="s">
        <v>269</v>
      </c>
      <c r="D298" s="18"/>
      <c r="E298" s="18"/>
      <c r="F298" s="22"/>
      <c r="G298" s="19"/>
      <c r="H298" s="19"/>
      <c r="I298" s="192"/>
      <c r="J298" s="54"/>
      <c r="K298" s="54"/>
      <c r="L298" s="165"/>
      <c r="M298" s="165"/>
      <c r="N298" s="186"/>
      <c r="O298" s="277"/>
      <c r="P298" s="17"/>
      <c r="Q298" s="86"/>
      <c r="R298" s="290"/>
      <c r="S298" s="86"/>
      <c r="T298" s="17"/>
      <c r="U298" s="306"/>
      <c r="V298" s="248"/>
      <c r="W298" s="17"/>
      <c r="X298" s="71"/>
      <c r="Y298" s="72"/>
      <c r="Z298" s="73"/>
      <c r="AA298" s="74"/>
      <c r="AB298" s="74"/>
      <c r="AC298" s="30"/>
    </row>
    <row r="299" spans="1:29" ht="48.6" hidden="1" customHeight="1" thickBot="1" x14ac:dyDescent="0.35">
      <c r="A299" s="9"/>
      <c r="B299" s="15" t="s">
        <v>476</v>
      </c>
      <c r="C299" s="16" t="s">
        <v>271</v>
      </c>
      <c r="D299" s="18"/>
      <c r="E299" s="18"/>
      <c r="F299" s="18"/>
      <c r="G299" s="19"/>
      <c r="H299" s="19"/>
      <c r="I299" s="19"/>
      <c r="J299" s="54"/>
      <c r="K299" s="54"/>
      <c r="L299" s="165"/>
      <c r="M299" s="165"/>
      <c r="N299" s="186"/>
      <c r="O299" s="277"/>
      <c r="P299" s="17"/>
      <c r="Q299" s="86"/>
      <c r="R299" s="290"/>
      <c r="S299" s="86"/>
      <c r="T299" s="17"/>
      <c r="U299" s="306"/>
      <c r="V299" s="248"/>
      <c r="W299" s="17"/>
      <c r="Y299" s="30"/>
      <c r="Z299" s="30"/>
      <c r="AA299" s="30"/>
      <c r="AB299" s="30"/>
      <c r="AC299" s="30"/>
    </row>
    <row r="300" spans="1:29" ht="6" hidden="1" customHeight="1" thickBot="1" x14ac:dyDescent="0.35">
      <c r="A300" s="9"/>
      <c r="B300" s="15" t="s">
        <v>477</v>
      </c>
      <c r="C300" s="16" t="s">
        <v>784</v>
      </c>
      <c r="D300" s="39"/>
      <c r="E300" s="39"/>
      <c r="F300" s="39"/>
      <c r="G300" s="39"/>
      <c r="H300" s="75"/>
      <c r="I300" s="39"/>
      <c r="J300" s="54"/>
      <c r="K300" s="54"/>
      <c r="L300" s="165"/>
      <c r="M300" s="165"/>
      <c r="N300" s="186"/>
      <c r="O300" s="277"/>
      <c r="P300" s="17"/>
      <c r="Q300" s="86"/>
      <c r="R300" s="290"/>
      <c r="S300" s="86"/>
      <c r="T300" s="17"/>
      <c r="U300" s="306"/>
      <c r="V300" s="248"/>
      <c r="W300" s="17"/>
    </row>
    <row r="301" spans="1:29" ht="39" hidden="1" customHeight="1" thickBot="1" x14ac:dyDescent="0.35">
      <c r="A301" s="9"/>
      <c r="B301" s="15" t="s">
        <v>478</v>
      </c>
      <c r="C301" s="16" t="s">
        <v>785</v>
      </c>
      <c r="D301" s="18"/>
      <c r="E301" s="18"/>
      <c r="F301" s="18"/>
      <c r="G301" s="39"/>
      <c r="H301" s="39"/>
      <c r="I301" s="39"/>
      <c r="J301" s="41"/>
      <c r="K301" s="41"/>
      <c r="L301" s="165"/>
      <c r="M301" s="165"/>
      <c r="N301" s="186"/>
      <c r="O301" s="277"/>
      <c r="P301" s="17"/>
      <c r="Q301" s="86"/>
      <c r="R301" s="290"/>
      <c r="S301" s="86"/>
      <c r="T301" s="17"/>
      <c r="U301" s="306"/>
      <c r="V301" s="248"/>
      <c r="W301" s="17"/>
    </row>
    <row r="302" spans="1:29" ht="77.400000000000006" hidden="1" customHeight="1" thickBot="1" x14ac:dyDescent="0.35">
      <c r="A302" s="9"/>
      <c r="B302" s="15" t="s">
        <v>479</v>
      </c>
      <c r="C302" s="16" t="s">
        <v>275</v>
      </c>
      <c r="D302" s="18"/>
      <c r="E302" s="18"/>
      <c r="F302" s="18"/>
      <c r="G302" s="19"/>
      <c r="H302" s="19"/>
      <c r="I302" s="19"/>
      <c r="J302" s="54"/>
      <c r="K302" s="54"/>
      <c r="L302" s="165"/>
      <c r="M302" s="165"/>
      <c r="N302" s="186"/>
      <c r="O302" s="277"/>
      <c r="P302" s="17"/>
      <c r="Q302" s="86"/>
      <c r="R302" s="290"/>
      <c r="S302" s="86"/>
      <c r="T302" s="17"/>
      <c r="U302" s="306"/>
      <c r="V302" s="248"/>
      <c r="W302" s="17"/>
    </row>
    <row r="303" spans="1:29" ht="58.2" hidden="1" customHeight="1" thickBot="1" x14ac:dyDescent="0.35">
      <c r="A303" s="9"/>
      <c r="B303" s="15" t="s">
        <v>480</v>
      </c>
      <c r="C303" s="16" t="s">
        <v>277</v>
      </c>
      <c r="D303" s="39"/>
      <c r="E303" s="39"/>
      <c r="F303" s="39"/>
      <c r="G303" s="39"/>
      <c r="H303" s="39"/>
      <c r="I303" s="39"/>
      <c r="J303" s="41"/>
      <c r="K303" s="41"/>
      <c r="L303" s="165"/>
      <c r="M303" s="165"/>
      <c r="N303" s="186"/>
      <c r="O303" s="277"/>
      <c r="P303" s="17"/>
      <c r="Q303" s="86"/>
      <c r="R303" s="290"/>
      <c r="S303" s="86"/>
      <c r="T303" s="17"/>
      <c r="U303" s="306"/>
      <c r="V303" s="248"/>
      <c r="W303" s="17"/>
    </row>
    <row r="304" spans="1:29" ht="48.6" hidden="1" customHeight="1" thickBot="1" x14ac:dyDescent="0.35">
      <c r="A304" s="9"/>
      <c r="B304" s="15" t="s">
        <v>481</v>
      </c>
      <c r="C304" s="16" t="s">
        <v>790</v>
      </c>
      <c r="D304" s="70"/>
      <c r="E304" s="70"/>
      <c r="F304" s="70"/>
      <c r="G304" s="39"/>
      <c r="H304" s="39"/>
      <c r="I304" s="39"/>
      <c r="J304" s="41"/>
      <c r="K304" s="41"/>
      <c r="L304" s="165"/>
      <c r="M304" s="165"/>
      <c r="N304" s="186"/>
      <c r="O304" s="277"/>
      <c r="P304" s="17"/>
      <c r="Q304" s="86"/>
      <c r="R304" s="290"/>
      <c r="S304" s="86"/>
      <c r="T304" s="17"/>
      <c r="U304" s="306"/>
      <c r="V304" s="248"/>
      <c r="W304" s="17"/>
    </row>
    <row r="305" spans="1:23" ht="39" hidden="1" customHeight="1" thickBot="1" x14ac:dyDescent="0.35">
      <c r="A305" s="9"/>
      <c r="B305" s="15" t="s">
        <v>482</v>
      </c>
      <c r="C305" s="16" t="s">
        <v>786</v>
      </c>
      <c r="D305" s="18"/>
      <c r="E305" s="18"/>
      <c r="F305" s="18"/>
      <c r="G305" s="19"/>
      <c r="H305" s="19"/>
      <c r="I305" s="19"/>
      <c r="J305" s="54"/>
      <c r="K305" s="54"/>
      <c r="L305" s="165"/>
      <c r="M305" s="165"/>
      <c r="N305" s="186"/>
      <c r="O305" s="277"/>
      <c r="P305" s="17"/>
      <c r="Q305" s="86"/>
      <c r="R305" s="290"/>
      <c r="S305" s="86"/>
      <c r="T305" s="17"/>
      <c r="U305" s="306"/>
      <c r="V305" s="248"/>
      <c r="W305" s="17"/>
    </row>
    <row r="306" spans="1:23" ht="39" hidden="1" customHeight="1" thickBot="1" x14ac:dyDescent="0.35">
      <c r="A306" s="9"/>
      <c r="B306" s="15" t="s">
        <v>483</v>
      </c>
      <c r="C306" s="16" t="s">
        <v>787</v>
      </c>
      <c r="D306" s="18"/>
      <c r="E306" s="18"/>
      <c r="F306" s="22"/>
      <c r="G306" s="19"/>
      <c r="H306" s="19"/>
      <c r="I306" s="19"/>
      <c r="J306" s="54"/>
      <c r="K306" s="54"/>
      <c r="L306" s="165"/>
      <c r="M306" s="165"/>
      <c r="N306" s="186"/>
      <c r="O306" s="277"/>
      <c r="P306" s="17"/>
      <c r="Q306" s="86"/>
      <c r="R306" s="290"/>
      <c r="S306" s="86"/>
      <c r="T306" s="17"/>
      <c r="U306" s="306"/>
      <c r="V306" s="248"/>
      <c r="W306" s="17"/>
    </row>
    <row r="307" spans="1:23" ht="39" hidden="1" customHeight="1" thickBot="1" x14ac:dyDescent="0.35">
      <c r="A307" s="9"/>
      <c r="B307" s="15" t="s">
        <v>484</v>
      </c>
      <c r="C307" s="16" t="s">
        <v>282</v>
      </c>
      <c r="D307" s="39"/>
      <c r="E307" s="39"/>
      <c r="F307" s="39"/>
      <c r="G307" s="19"/>
      <c r="H307" s="19"/>
      <c r="I307" s="19"/>
      <c r="J307" s="54"/>
      <c r="K307" s="54"/>
      <c r="L307" s="165"/>
      <c r="M307" s="165"/>
      <c r="N307" s="186"/>
      <c r="O307" s="277"/>
      <c r="P307" s="17"/>
      <c r="Q307" s="86"/>
      <c r="R307" s="290"/>
      <c r="S307" s="86"/>
      <c r="T307" s="17"/>
      <c r="U307" s="306"/>
      <c r="V307" s="248"/>
      <c r="W307" s="17"/>
    </row>
    <row r="308" spans="1:23" ht="28.5" hidden="1" customHeight="1" thickBot="1" x14ac:dyDescent="0.35">
      <c r="A308" s="9"/>
      <c r="B308" s="15" t="s">
        <v>485</v>
      </c>
      <c r="C308" s="16" t="s">
        <v>788</v>
      </c>
      <c r="D308" s="18"/>
      <c r="E308" s="18"/>
      <c r="F308" s="18"/>
      <c r="G308" s="39"/>
      <c r="H308" s="39"/>
      <c r="I308" s="39"/>
      <c r="J308" s="41"/>
      <c r="K308" s="41"/>
      <c r="L308" s="165"/>
      <c r="M308" s="165"/>
      <c r="N308" s="186"/>
      <c r="O308" s="277"/>
      <c r="P308" s="17"/>
      <c r="Q308" s="86"/>
      <c r="R308" s="290"/>
      <c r="S308" s="86"/>
      <c r="T308" s="17"/>
      <c r="U308" s="306"/>
      <c r="V308" s="248"/>
      <c r="W308" s="17"/>
    </row>
    <row r="309" spans="1:23" ht="39" hidden="1" customHeight="1" thickBot="1" x14ac:dyDescent="0.35">
      <c r="A309" s="9"/>
      <c r="B309" s="15" t="s">
        <v>486</v>
      </c>
      <c r="C309" s="16" t="s">
        <v>789</v>
      </c>
      <c r="D309" s="39"/>
      <c r="E309" s="39"/>
      <c r="F309" s="39"/>
      <c r="G309" s="39"/>
      <c r="H309" s="39"/>
      <c r="I309" s="39"/>
      <c r="J309" s="41"/>
      <c r="K309" s="41"/>
      <c r="L309" s="165"/>
      <c r="M309" s="165"/>
      <c r="N309" s="186"/>
      <c r="O309" s="277"/>
      <c r="P309" s="17"/>
      <c r="Q309" s="86"/>
      <c r="R309" s="290"/>
      <c r="S309" s="86"/>
      <c r="T309" s="17"/>
      <c r="U309" s="306"/>
      <c r="V309" s="248"/>
      <c r="W309" s="17"/>
    </row>
    <row r="310" spans="1:23" ht="48.6" hidden="1" customHeight="1" thickBot="1" x14ac:dyDescent="0.35">
      <c r="A310" s="9"/>
      <c r="B310" s="15" t="s">
        <v>487</v>
      </c>
      <c r="C310" s="16" t="s">
        <v>286</v>
      </c>
      <c r="D310" s="39"/>
      <c r="E310" s="39"/>
      <c r="F310" s="39"/>
      <c r="G310" s="19"/>
      <c r="H310" s="19"/>
      <c r="I310" s="19"/>
      <c r="J310" s="54"/>
      <c r="K310" s="54"/>
      <c r="L310" s="165"/>
      <c r="M310" s="165"/>
      <c r="N310" s="186"/>
      <c r="O310" s="277"/>
      <c r="P310" s="17"/>
      <c r="Q310" s="86"/>
      <c r="R310" s="290"/>
      <c r="S310" s="86"/>
      <c r="T310" s="17"/>
      <c r="U310" s="306"/>
      <c r="V310" s="248"/>
      <c r="W310" s="17"/>
    </row>
    <row r="311" spans="1:23" ht="48.6" hidden="1" customHeight="1" thickBot="1" x14ac:dyDescent="0.35">
      <c r="A311" s="9"/>
      <c r="B311" s="15" t="s">
        <v>488</v>
      </c>
      <c r="C311" s="16" t="s">
        <v>291</v>
      </c>
      <c r="D311" s="18"/>
      <c r="E311" s="18"/>
      <c r="F311" s="18"/>
      <c r="G311" s="39"/>
      <c r="H311" s="39"/>
      <c r="I311" s="39"/>
      <c r="J311" s="41"/>
      <c r="K311" s="41"/>
      <c r="L311" s="165"/>
      <c r="M311" s="165"/>
      <c r="N311" s="186"/>
      <c r="O311" s="277"/>
      <c r="P311" s="17"/>
      <c r="Q311" s="86"/>
      <c r="R311" s="290"/>
      <c r="S311" s="86"/>
      <c r="T311" s="17"/>
      <c r="U311" s="306"/>
      <c r="V311" s="248"/>
      <c r="W311" s="17"/>
    </row>
    <row r="312" spans="1:23" ht="58.2" hidden="1" customHeight="1" thickBot="1" x14ac:dyDescent="0.35">
      <c r="A312" s="9"/>
      <c r="B312" s="15" t="s">
        <v>489</v>
      </c>
      <c r="C312" s="16" t="s">
        <v>292</v>
      </c>
      <c r="D312" s="18"/>
      <c r="E312" s="18"/>
      <c r="F312" s="18"/>
      <c r="G312" s="39"/>
      <c r="H312" s="39"/>
      <c r="I312" s="39"/>
      <c r="J312" s="41"/>
      <c r="K312" s="41"/>
      <c r="L312" s="165"/>
      <c r="M312" s="165"/>
      <c r="N312" s="186"/>
      <c r="O312" s="277"/>
      <c r="P312" s="17"/>
      <c r="Q312" s="86"/>
      <c r="R312" s="290"/>
      <c r="S312" s="86"/>
      <c r="T312" s="17"/>
      <c r="U312" s="306"/>
      <c r="V312" s="248"/>
      <c r="W312" s="17"/>
    </row>
    <row r="313" spans="1:23" ht="58.2" hidden="1" customHeight="1" thickBot="1" x14ac:dyDescent="0.35">
      <c r="A313" s="9"/>
      <c r="B313" s="15" t="s">
        <v>490</v>
      </c>
      <c r="C313" s="16" t="s">
        <v>293</v>
      </c>
      <c r="D313" s="39"/>
      <c r="E313" s="39"/>
      <c r="F313" s="39"/>
      <c r="G313" s="39"/>
      <c r="H313" s="39"/>
      <c r="I313" s="39"/>
      <c r="J313" s="41"/>
      <c r="K313" s="41"/>
      <c r="L313" s="165"/>
      <c r="M313" s="165"/>
      <c r="N313" s="186"/>
      <c r="O313" s="277"/>
      <c r="P313" s="17"/>
      <c r="Q313" s="86"/>
      <c r="R313" s="290"/>
      <c r="S313" s="86"/>
      <c r="T313" s="17"/>
      <c r="U313" s="306"/>
      <c r="V313" s="248"/>
      <c r="W313" s="17"/>
    </row>
    <row r="314" spans="1:23" ht="39" hidden="1" customHeight="1" thickBot="1" x14ac:dyDescent="0.35">
      <c r="A314" s="9"/>
      <c r="B314" s="15" t="s">
        <v>491</v>
      </c>
      <c r="C314" s="16" t="s">
        <v>294</v>
      </c>
      <c r="D314" s="39"/>
      <c r="E314" s="39"/>
      <c r="F314" s="39"/>
      <c r="G314" s="19"/>
      <c r="H314" s="19"/>
      <c r="I314" s="19"/>
      <c r="J314" s="54"/>
      <c r="K314" s="54"/>
      <c r="L314" s="165"/>
      <c r="M314" s="165"/>
      <c r="N314" s="186"/>
      <c r="O314" s="277"/>
      <c r="P314" s="17"/>
      <c r="Q314" s="86"/>
      <c r="R314" s="290"/>
      <c r="S314" s="86"/>
      <c r="T314" s="17"/>
      <c r="U314" s="306"/>
      <c r="V314" s="248"/>
      <c r="W314" s="17"/>
    </row>
    <row r="315" spans="1:23" ht="39" hidden="1" customHeight="1" thickBot="1" x14ac:dyDescent="0.35">
      <c r="A315" s="9"/>
      <c r="B315" s="15" t="s">
        <v>492</v>
      </c>
      <c r="C315" s="16" t="s">
        <v>792</v>
      </c>
      <c r="D315" s="39"/>
      <c r="E315" s="39"/>
      <c r="F315" s="39"/>
      <c r="G315" s="39"/>
      <c r="H315" s="39"/>
      <c r="I315" s="39"/>
      <c r="J315" s="41"/>
      <c r="K315" s="41"/>
      <c r="L315" s="165"/>
      <c r="M315" s="165"/>
      <c r="N315" s="186"/>
      <c r="O315" s="277"/>
      <c r="P315" s="17"/>
      <c r="Q315" s="86"/>
      <c r="R315" s="290"/>
      <c r="S315" s="86"/>
      <c r="T315" s="17"/>
      <c r="U315" s="306"/>
      <c r="V315" s="248"/>
      <c r="W315" s="17"/>
    </row>
    <row r="316" spans="1:23" ht="39" hidden="1" customHeight="1" thickBot="1" x14ac:dyDescent="0.35">
      <c r="A316" s="9"/>
      <c r="B316" s="15" t="s">
        <v>493</v>
      </c>
      <c r="C316" s="16" t="s">
        <v>794</v>
      </c>
      <c r="D316" s="18"/>
      <c r="E316" s="18"/>
      <c r="F316" s="18"/>
      <c r="G316" s="19"/>
      <c r="H316" s="19"/>
      <c r="I316" s="19"/>
      <c r="J316" s="54"/>
      <c r="K316" s="54"/>
      <c r="L316" s="165"/>
      <c r="M316" s="165"/>
      <c r="N316" s="186"/>
      <c r="O316" s="277"/>
      <c r="P316" s="17"/>
      <c r="Q316" s="86"/>
      <c r="R316" s="290"/>
      <c r="S316" s="86"/>
      <c r="T316" s="17"/>
      <c r="U316" s="306"/>
      <c r="V316" s="248"/>
      <c r="W316" s="17"/>
    </row>
    <row r="317" spans="1:23" ht="6" hidden="1" customHeight="1" thickBot="1" x14ac:dyDescent="0.35">
      <c r="A317" s="9"/>
      <c r="B317" s="15" t="s">
        <v>494</v>
      </c>
      <c r="C317" s="16" t="s">
        <v>5</v>
      </c>
      <c r="D317" s="39"/>
      <c r="E317" s="39"/>
      <c r="F317" s="39"/>
      <c r="G317" s="17"/>
      <c r="H317" s="17"/>
      <c r="I317" s="17"/>
      <c r="J317" s="41"/>
      <c r="K317" s="41"/>
      <c r="L317" s="165"/>
      <c r="M317" s="165"/>
      <c r="N317" s="186"/>
      <c r="O317" s="277"/>
      <c r="P317" s="17"/>
      <c r="Q317" s="86"/>
      <c r="R317" s="290"/>
      <c r="S317" s="86"/>
      <c r="T317" s="17"/>
      <c r="U317" s="306"/>
      <c r="V317" s="248"/>
      <c r="W317" s="17"/>
    </row>
    <row r="318" spans="1:23" ht="19.8" hidden="1" customHeight="1" thickBot="1" x14ac:dyDescent="0.35">
      <c r="A318" s="9"/>
      <c r="B318" s="15" t="s">
        <v>495</v>
      </c>
      <c r="C318" s="16" t="s">
        <v>496</v>
      </c>
      <c r="D318" s="39"/>
      <c r="E318" s="39"/>
      <c r="F318" s="39"/>
      <c r="G318" s="159" t="s">
        <v>4</v>
      </c>
      <c r="H318" s="159" t="s">
        <v>4</v>
      </c>
      <c r="I318" s="159" t="s">
        <v>4</v>
      </c>
      <c r="J318" s="11" t="s">
        <v>4</v>
      </c>
      <c r="K318" s="11" t="s">
        <v>4</v>
      </c>
      <c r="L318" s="165"/>
      <c r="M318" s="165"/>
      <c r="N318" s="186"/>
      <c r="O318" s="277"/>
      <c r="P318" s="17"/>
      <c r="Q318" s="86"/>
      <c r="R318" s="290"/>
      <c r="S318" s="86"/>
      <c r="T318" s="17"/>
      <c r="U318" s="306"/>
      <c r="V318" s="248"/>
      <c r="W318" s="17"/>
    </row>
    <row r="319" spans="1:23" ht="19.8" hidden="1" customHeight="1" thickBot="1" x14ac:dyDescent="0.35">
      <c r="A319" s="9"/>
      <c r="B319" s="15" t="s">
        <v>497</v>
      </c>
      <c r="C319" s="16" t="s">
        <v>5</v>
      </c>
      <c r="D319" s="39"/>
      <c r="E319" s="39"/>
      <c r="F319" s="39"/>
      <c r="G319" s="17"/>
      <c r="H319" s="17"/>
      <c r="I319" s="17"/>
      <c r="J319" s="41"/>
      <c r="K319" s="41"/>
      <c r="L319" s="165"/>
      <c r="M319" s="165"/>
      <c r="N319" s="186"/>
      <c r="O319" s="277"/>
      <c r="P319" s="17"/>
      <c r="Q319" s="86"/>
      <c r="R319" s="290"/>
      <c r="S319" s="86"/>
      <c r="T319" s="17"/>
      <c r="U319" s="306"/>
      <c r="V319" s="248"/>
      <c r="W319" s="17"/>
    </row>
    <row r="320" spans="1:23" ht="10.199999999999999" hidden="1" customHeight="1" thickBot="1" x14ac:dyDescent="0.35">
      <c r="A320" s="9"/>
      <c r="B320" s="15" t="s">
        <v>5</v>
      </c>
      <c r="C320" s="16" t="s">
        <v>5</v>
      </c>
      <c r="D320" s="18"/>
      <c r="E320" s="18"/>
      <c r="F320" s="18"/>
      <c r="G320" s="17"/>
      <c r="H320" s="17"/>
      <c r="I320" s="17"/>
      <c r="J320" s="41"/>
      <c r="K320" s="41"/>
      <c r="L320" s="165"/>
      <c r="M320" s="165"/>
      <c r="N320" s="186"/>
      <c r="O320" s="277"/>
      <c r="P320" s="17"/>
      <c r="Q320" s="86"/>
      <c r="R320" s="290"/>
      <c r="S320" s="86"/>
      <c r="T320" s="17"/>
      <c r="U320" s="306"/>
      <c r="V320" s="248"/>
      <c r="W320" s="17"/>
    </row>
    <row r="321" spans="1:24" ht="19.8" hidden="1" customHeight="1" thickBot="1" x14ac:dyDescent="0.35">
      <c r="A321" s="9"/>
      <c r="B321" s="15" t="s">
        <v>498</v>
      </c>
      <c r="C321" s="16" t="s">
        <v>5</v>
      </c>
      <c r="D321" s="39"/>
      <c r="E321" s="39"/>
      <c r="F321" s="39"/>
      <c r="G321" s="17"/>
      <c r="H321" s="17"/>
      <c r="I321" s="17"/>
      <c r="J321" s="41"/>
      <c r="K321" s="41"/>
      <c r="L321" s="169">
        <f>L322+L323</f>
        <v>0</v>
      </c>
      <c r="M321" s="169">
        <f t="shared" ref="M321" si="54">M322+M323</f>
        <v>0</v>
      </c>
      <c r="N321" s="186"/>
      <c r="O321" s="277"/>
      <c r="P321" s="17"/>
      <c r="Q321" s="86"/>
      <c r="R321" s="290"/>
      <c r="S321" s="86"/>
      <c r="T321" s="17"/>
      <c r="U321" s="306"/>
      <c r="V321" s="248"/>
      <c r="W321" s="17"/>
    </row>
    <row r="322" spans="1:24" ht="58.2" hidden="1" customHeight="1" thickBot="1" x14ac:dyDescent="0.35">
      <c r="A322" s="9"/>
      <c r="B322" s="160" t="s">
        <v>499</v>
      </c>
      <c r="C322" s="10" t="s">
        <v>500</v>
      </c>
      <c r="D322" s="18"/>
      <c r="E322" s="18"/>
      <c r="F322" s="18"/>
      <c r="G322" s="159" t="s">
        <v>4</v>
      </c>
      <c r="H322" s="159" t="s">
        <v>4</v>
      </c>
      <c r="I322" s="159" t="s">
        <v>4</v>
      </c>
      <c r="J322" s="11" t="s">
        <v>4</v>
      </c>
      <c r="K322" s="11" t="s">
        <v>4</v>
      </c>
      <c r="L322" s="165"/>
      <c r="M322" s="165"/>
      <c r="N322" s="187">
        <f t="shared" ref="N322" si="55">N323+N324</f>
        <v>0</v>
      </c>
      <c r="O322" s="272"/>
      <c r="P322" s="84"/>
      <c r="Q322" s="84"/>
      <c r="R322" s="272"/>
      <c r="S322" s="84"/>
      <c r="T322" s="84"/>
      <c r="U322" s="302"/>
      <c r="V322" s="233"/>
      <c r="W322" s="84"/>
    </row>
    <row r="323" spans="1:24" ht="19.8" hidden="1" customHeight="1" thickBot="1" x14ac:dyDescent="0.35">
      <c r="A323" s="9"/>
      <c r="B323" s="15" t="s">
        <v>501</v>
      </c>
      <c r="C323" s="16" t="s">
        <v>301</v>
      </c>
      <c r="D323" s="17"/>
      <c r="E323" s="17"/>
      <c r="F323" s="17"/>
      <c r="G323" s="17"/>
      <c r="H323" s="17"/>
      <c r="I323" s="17"/>
      <c r="J323" s="41"/>
      <c r="K323" s="41"/>
      <c r="L323" s="165"/>
      <c r="M323" s="165"/>
      <c r="N323" s="186"/>
      <c r="O323" s="277"/>
      <c r="P323" s="17"/>
      <c r="Q323" s="86"/>
      <c r="R323" s="290"/>
      <c r="S323" s="86"/>
      <c r="T323" s="17"/>
      <c r="U323" s="306"/>
      <c r="V323" s="248"/>
      <c r="W323" s="17"/>
    </row>
    <row r="324" spans="1:24" ht="19.8" hidden="1" customHeight="1" thickBot="1" x14ac:dyDescent="0.35">
      <c r="A324" s="9"/>
      <c r="B324" s="15" t="s">
        <v>502</v>
      </c>
      <c r="C324" s="16" t="s">
        <v>306</v>
      </c>
      <c r="D324" s="159" t="s">
        <v>4</v>
      </c>
      <c r="E324" s="159" t="s">
        <v>4</v>
      </c>
      <c r="F324" s="159" t="s">
        <v>4</v>
      </c>
      <c r="G324" s="159" t="s">
        <v>4</v>
      </c>
      <c r="H324" s="159" t="s">
        <v>4</v>
      </c>
      <c r="I324" s="159" t="s">
        <v>4</v>
      </c>
      <c r="J324" s="11" t="s">
        <v>4</v>
      </c>
      <c r="K324" s="11" t="s">
        <v>4</v>
      </c>
      <c r="L324" s="165"/>
      <c r="M324" s="165"/>
      <c r="N324" s="186"/>
      <c r="O324" s="277"/>
      <c r="P324" s="17"/>
      <c r="Q324" s="86"/>
      <c r="R324" s="290"/>
      <c r="S324" s="86"/>
      <c r="T324" s="17"/>
      <c r="U324" s="306"/>
      <c r="V324" s="248"/>
      <c r="W324" s="17"/>
    </row>
    <row r="325" spans="1:24" ht="19.8" hidden="1" customHeight="1" thickBot="1" x14ac:dyDescent="0.35">
      <c r="A325" s="9"/>
      <c r="B325" s="15" t="s">
        <v>503</v>
      </c>
      <c r="C325" s="16" t="s">
        <v>5</v>
      </c>
      <c r="D325" s="17"/>
      <c r="E325" s="17"/>
      <c r="F325" s="17"/>
      <c r="G325" s="17"/>
      <c r="H325" s="17"/>
      <c r="I325" s="17"/>
      <c r="J325" s="41"/>
      <c r="K325" s="41"/>
      <c r="L325" s="165"/>
      <c r="M325" s="165"/>
      <c r="N325" s="186"/>
      <c r="O325" s="277"/>
      <c r="P325" s="17"/>
      <c r="Q325" s="86"/>
      <c r="R325" s="290"/>
      <c r="S325" s="86"/>
      <c r="T325" s="17"/>
      <c r="U325" s="306"/>
      <c r="V325" s="248"/>
      <c r="W325" s="17"/>
    </row>
    <row r="326" spans="1:24" ht="10.199999999999999" hidden="1" customHeight="1" thickBot="1" x14ac:dyDescent="0.35">
      <c r="A326" s="9"/>
      <c r="B326" s="15" t="s">
        <v>5</v>
      </c>
      <c r="C326" s="16" t="s">
        <v>5</v>
      </c>
      <c r="D326" s="17"/>
      <c r="E326" s="17"/>
      <c r="F326" s="17"/>
      <c r="G326" s="17"/>
      <c r="H326" s="17"/>
      <c r="I326" s="17"/>
      <c r="J326" s="41"/>
      <c r="K326" s="41"/>
      <c r="L326" s="170"/>
      <c r="M326" s="170"/>
      <c r="N326" s="186"/>
      <c r="O326" s="277"/>
      <c r="P326" s="17"/>
      <c r="Q326" s="86"/>
      <c r="R326" s="290"/>
      <c r="S326" s="86"/>
      <c r="T326" s="17"/>
      <c r="U326" s="306"/>
      <c r="V326" s="248"/>
      <c r="W326" s="17"/>
    </row>
    <row r="327" spans="1:24" ht="0.6" customHeight="1" thickBot="1" x14ac:dyDescent="0.35">
      <c r="A327" s="9"/>
      <c r="B327" s="55" t="s">
        <v>504</v>
      </c>
      <c r="C327" s="56" t="s">
        <v>5</v>
      </c>
      <c r="D327" s="17"/>
      <c r="E327" s="17"/>
      <c r="F327" s="17"/>
      <c r="G327" s="57"/>
      <c r="H327" s="57"/>
      <c r="I327" s="57"/>
      <c r="J327" s="87"/>
      <c r="K327" s="87"/>
      <c r="L327" s="179">
        <f ca="1">L329+L369+L389+L414+L422</f>
        <v>5279.5</v>
      </c>
      <c r="M327" s="179">
        <f ca="1">M329+M369+M389+M414+M422</f>
        <v>15963.599999999999</v>
      </c>
      <c r="N327" s="189"/>
      <c r="O327" s="277"/>
      <c r="P327" s="17"/>
      <c r="Q327" s="255"/>
      <c r="R327" s="291"/>
      <c r="S327" s="255"/>
      <c r="T327" s="256"/>
      <c r="U327" s="307"/>
      <c r="V327" s="257"/>
      <c r="W327" s="17"/>
    </row>
    <row r="328" spans="1:24" ht="28.8" x14ac:dyDescent="0.3">
      <c r="A328" s="9"/>
      <c r="B328" s="156" t="s">
        <v>775</v>
      </c>
      <c r="C328" s="181" t="s">
        <v>505</v>
      </c>
      <c r="D328" s="157" t="s">
        <v>4</v>
      </c>
      <c r="E328" s="157" t="s">
        <v>4</v>
      </c>
      <c r="F328" s="157" t="s">
        <v>4</v>
      </c>
      <c r="G328" s="157" t="s">
        <v>4</v>
      </c>
      <c r="H328" s="157" t="s">
        <v>4</v>
      </c>
      <c r="I328" s="157" t="s">
        <v>4</v>
      </c>
      <c r="J328" s="158" t="s">
        <v>4</v>
      </c>
      <c r="K328" s="158" t="s">
        <v>4</v>
      </c>
      <c r="L328" s="219">
        <v>19443.099999999999</v>
      </c>
      <c r="M328" s="147"/>
      <c r="N328" s="219">
        <f>N329+N369+N389+N415+N424</f>
        <v>30726.200000000004</v>
      </c>
      <c r="O328" s="278">
        <f t="shared" ref="O328:P328" si="56">O329+O369+O389+O415+O424</f>
        <v>40343.9</v>
      </c>
      <c r="P328" s="154">
        <f t="shared" si="56"/>
        <v>40343.9</v>
      </c>
      <c r="Q328" s="219"/>
      <c r="R328" s="272">
        <f t="shared" ref="R328:U328" si="57">R329+R369+R389+R415+R424</f>
        <v>41222.199999999997</v>
      </c>
      <c r="S328" s="219">
        <f t="shared" ref="S328" si="58">S329+S369+S389+S415+S424</f>
        <v>41222.199999999997</v>
      </c>
      <c r="T328" s="219"/>
      <c r="U328" s="272">
        <f t="shared" si="57"/>
        <v>43261.5</v>
      </c>
      <c r="V328" s="219">
        <f t="shared" ref="V328" si="59">V329+V369+V389+V415+V424</f>
        <v>43261.5</v>
      </c>
      <c r="W328" s="219"/>
      <c r="X328" s="4"/>
    </row>
    <row r="329" spans="1:24" ht="48" x14ac:dyDescent="0.3">
      <c r="A329" s="9"/>
      <c r="B329" s="90" t="s">
        <v>506</v>
      </c>
      <c r="C329" s="91" t="s">
        <v>507</v>
      </c>
      <c r="D329" s="182"/>
      <c r="E329" s="182"/>
      <c r="F329" s="182"/>
      <c r="G329" s="92" t="s">
        <v>4</v>
      </c>
      <c r="H329" s="92" t="s">
        <v>4</v>
      </c>
      <c r="I329" s="92" t="s">
        <v>4</v>
      </c>
      <c r="J329" s="93" t="s">
        <v>4</v>
      </c>
      <c r="K329" s="93" t="s">
        <v>4</v>
      </c>
      <c r="L329" s="167">
        <f ca="1">SUM(L329:L367)</f>
        <v>14163.599999999999</v>
      </c>
      <c r="M329" s="167">
        <f ca="1">SUM(M329:M367)</f>
        <v>10743.4</v>
      </c>
      <c r="N329" s="188">
        <f t="shared" ref="N329:O329" si="60">SUM(N330:N368)</f>
        <v>15515.100000000002</v>
      </c>
      <c r="O329" s="275">
        <f t="shared" si="60"/>
        <v>15249</v>
      </c>
      <c r="P329" s="94">
        <f t="shared" ref="P329" si="61">SUM(P330:P368)</f>
        <v>15249</v>
      </c>
      <c r="Q329" s="94"/>
      <c r="R329" s="275">
        <f t="shared" ref="R329:U329" si="62">SUM(R330:R368)</f>
        <v>16073</v>
      </c>
      <c r="S329" s="94">
        <f t="shared" ref="S329" si="63">SUM(S330:S368)</f>
        <v>16073</v>
      </c>
      <c r="T329" s="94"/>
      <c r="U329" s="304">
        <f t="shared" si="62"/>
        <v>17971.3</v>
      </c>
      <c r="V329" s="232">
        <f t="shared" ref="V329" si="64">SUM(V330:V368)</f>
        <v>17971.3</v>
      </c>
      <c r="W329" s="235"/>
      <c r="X329" s="4"/>
    </row>
    <row r="330" spans="1:24" ht="57.6" x14ac:dyDescent="0.3">
      <c r="A330" s="9"/>
      <c r="B330" s="15" t="s">
        <v>508</v>
      </c>
      <c r="C330" s="16" t="s">
        <v>509</v>
      </c>
      <c r="D330" s="159" t="s">
        <v>4</v>
      </c>
      <c r="E330" s="159" t="s">
        <v>4</v>
      </c>
      <c r="F330" s="159" t="s">
        <v>4</v>
      </c>
      <c r="G330" s="39"/>
      <c r="H330" s="39"/>
      <c r="I330" s="39"/>
      <c r="J330" s="41"/>
      <c r="K330" s="41"/>
      <c r="L330" s="165"/>
      <c r="M330" s="165"/>
      <c r="N330" s="186"/>
      <c r="O330" s="277"/>
      <c r="P330" s="17"/>
      <c r="Q330" s="86"/>
      <c r="R330" s="290"/>
      <c r="S330" s="86"/>
      <c r="T330" s="17"/>
      <c r="U330" s="306"/>
      <c r="V330" s="248"/>
      <c r="W330" s="17"/>
      <c r="X330" s="7"/>
    </row>
    <row r="331" spans="1:24" ht="19.2" x14ac:dyDescent="0.3">
      <c r="A331" s="9"/>
      <c r="B331" s="15" t="s">
        <v>510</v>
      </c>
      <c r="C331" s="16" t="s">
        <v>511</v>
      </c>
      <c r="D331" s="17"/>
      <c r="E331" s="17"/>
      <c r="F331" s="17"/>
      <c r="G331" s="39"/>
      <c r="H331" s="39"/>
      <c r="I331" s="39"/>
      <c r="J331" s="41"/>
      <c r="K331" s="41"/>
      <c r="L331" s="165"/>
      <c r="M331" s="165"/>
      <c r="N331" s="186"/>
      <c r="O331" s="277"/>
      <c r="P331" s="17"/>
      <c r="Q331" s="86"/>
      <c r="R331" s="290"/>
      <c r="S331" s="86"/>
      <c r="T331" s="17"/>
      <c r="U331" s="306"/>
      <c r="V331" s="248"/>
      <c r="W331" s="17"/>
    </row>
    <row r="332" spans="1:24" ht="28.8" x14ac:dyDescent="0.3">
      <c r="A332" s="9"/>
      <c r="B332" s="15" t="s">
        <v>512</v>
      </c>
      <c r="C332" s="16" t="s">
        <v>917</v>
      </c>
      <c r="D332" s="17"/>
      <c r="E332" s="17"/>
      <c r="F332" s="17"/>
      <c r="G332" s="39"/>
      <c r="H332" s="39"/>
      <c r="I332" s="39"/>
      <c r="J332" s="41"/>
      <c r="K332" s="41"/>
      <c r="L332" s="165"/>
      <c r="M332" s="165"/>
      <c r="N332" s="186"/>
      <c r="O332" s="277"/>
      <c r="P332" s="17"/>
      <c r="Q332" s="86"/>
      <c r="R332" s="290"/>
      <c r="S332" s="86"/>
      <c r="T332" s="17"/>
      <c r="U332" s="306"/>
      <c r="V332" s="248"/>
      <c r="W332" s="17"/>
    </row>
    <row r="333" spans="1:24" ht="38.4" x14ac:dyDescent="0.3">
      <c r="A333" s="9"/>
      <c r="B333" s="15" t="s">
        <v>513</v>
      </c>
      <c r="C333" s="16" t="s">
        <v>918</v>
      </c>
      <c r="D333" s="256"/>
      <c r="E333" s="256"/>
      <c r="F333" s="256"/>
      <c r="G333" s="39"/>
      <c r="H333" s="39"/>
      <c r="I333" s="39"/>
      <c r="J333" s="41"/>
      <c r="K333" s="41"/>
      <c r="M333" s="178"/>
      <c r="N333" s="186">
        <v>3975.6</v>
      </c>
      <c r="O333" s="277">
        <v>4332.3999999999996</v>
      </c>
      <c r="P333" s="17">
        <v>4332.3999999999996</v>
      </c>
      <c r="Q333" s="86"/>
      <c r="R333" s="290">
        <v>3397.3</v>
      </c>
      <c r="S333" s="86">
        <v>3397.3</v>
      </c>
      <c r="T333" s="17"/>
      <c r="U333" s="306">
        <v>4740.1000000000004</v>
      </c>
      <c r="V333" s="248">
        <v>4740.1000000000004</v>
      </c>
      <c r="W333" s="17"/>
    </row>
    <row r="334" spans="1:24" ht="115.2" x14ac:dyDescent="0.3">
      <c r="A334" s="9"/>
      <c r="B334" s="15" t="s">
        <v>514</v>
      </c>
      <c r="C334" s="16" t="s">
        <v>919</v>
      </c>
      <c r="D334" s="261" t="s">
        <v>4</v>
      </c>
      <c r="E334" s="261" t="s">
        <v>4</v>
      </c>
      <c r="F334" s="261" t="s">
        <v>4</v>
      </c>
      <c r="G334" s="148" t="s">
        <v>821</v>
      </c>
      <c r="H334" s="149" t="s">
        <v>852</v>
      </c>
      <c r="I334" s="149" t="s">
        <v>853</v>
      </c>
      <c r="J334" s="41" t="s">
        <v>801</v>
      </c>
      <c r="K334" s="41" t="s">
        <v>802</v>
      </c>
      <c r="L334" s="165">
        <v>5060.8</v>
      </c>
      <c r="M334" s="165">
        <v>4173.3</v>
      </c>
      <c r="N334" s="186">
        <v>1005.2</v>
      </c>
      <c r="O334" s="277">
        <v>2002.8</v>
      </c>
      <c r="P334" s="17">
        <v>2002.8</v>
      </c>
      <c r="Q334" s="86"/>
      <c r="R334" s="290">
        <v>2621.3000000000002</v>
      </c>
      <c r="S334" s="86">
        <v>2621.3000000000002</v>
      </c>
      <c r="T334" s="17"/>
      <c r="U334" s="306">
        <v>2806.2</v>
      </c>
      <c r="V334" s="248">
        <v>2806.2</v>
      </c>
      <c r="W334" s="17"/>
    </row>
    <row r="335" spans="1:24" ht="112.2" x14ac:dyDescent="0.3">
      <c r="A335" s="9"/>
      <c r="B335" s="15" t="s">
        <v>515</v>
      </c>
      <c r="C335" s="16" t="s">
        <v>920</v>
      </c>
      <c r="D335" s="92" t="s">
        <v>4</v>
      </c>
      <c r="E335" s="92" t="s">
        <v>4</v>
      </c>
      <c r="F335" s="92" t="s">
        <v>4</v>
      </c>
      <c r="G335" s="198" t="s">
        <v>871</v>
      </c>
      <c r="H335" s="199" t="s">
        <v>824</v>
      </c>
      <c r="I335" s="198" t="s">
        <v>870</v>
      </c>
      <c r="J335" s="41" t="s">
        <v>814</v>
      </c>
      <c r="K335" s="41" t="s">
        <v>799</v>
      </c>
      <c r="L335" s="165"/>
      <c r="M335" s="165"/>
      <c r="N335" s="186"/>
      <c r="O335" s="277"/>
      <c r="P335" s="17"/>
      <c r="Q335" s="86"/>
      <c r="R335" s="290"/>
      <c r="S335" s="86"/>
      <c r="T335" s="17"/>
      <c r="U335" s="306"/>
      <c r="V335" s="248"/>
      <c r="W335" s="17"/>
    </row>
    <row r="336" spans="1:24" ht="28.8" x14ac:dyDescent="0.3">
      <c r="A336" s="9"/>
      <c r="B336" s="15" t="s">
        <v>516</v>
      </c>
      <c r="C336" s="16" t="s">
        <v>921</v>
      </c>
      <c r="D336" s="39"/>
      <c r="E336" s="39"/>
      <c r="F336" s="39"/>
      <c r="G336" s="39"/>
      <c r="H336" s="39"/>
      <c r="I336" s="39"/>
      <c r="J336" s="41"/>
      <c r="K336" s="41"/>
      <c r="L336" s="165"/>
      <c r="M336" s="165"/>
      <c r="N336" s="186"/>
      <c r="O336" s="277"/>
      <c r="P336" s="17"/>
      <c r="Q336" s="86"/>
      <c r="R336" s="290"/>
      <c r="S336" s="86"/>
      <c r="T336" s="17"/>
      <c r="U336" s="306"/>
      <c r="V336" s="248"/>
      <c r="W336" s="17"/>
    </row>
    <row r="337" spans="1:23" ht="38.4" x14ac:dyDescent="0.3">
      <c r="A337" s="9"/>
      <c r="B337" s="15" t="s">
        <v>517</v>
      </c>
      <c r="C337" s="16" t="s">
        <v>922</v>
      </c>
      <c r="D337" s="39"/>
      <c r="E337" s="39"/>
      <c r="F337" s="39"/>
      <c r="G337" s="39"/>
      <c r="H337" s="39"/>
      <c r="I337" s="39"/>
      <c r="J337" s="41"/>
      <c r="K337" s="41"/>
      <c r="L337" s="165"/>
      <c r="M337" s="165"/>
      <c r="N337" s="186"/>
      <c r="O337" s="277"/>
      <c r="P337" s="17"/>
      <c r="Q337" s="86"/>
      <c r="R337" s="290"/>
      <c r="S337" s="86"/>
      <c r="T337" s="17"/>
      <c r="U337" s="306"/>
      <c r="V337" s="248"/>
      <c r="W337" s="17"/>
    </row>
    <row r="338" spans="1:23" ht="67.2" x14ac:dyDescent="0.3">
      <c r="A338" s="9"/>
      <c r="B338" s="15" t="s">
        <v>518</v>
      </c>
      <c r="C338" s="16" t="s">
        <v>923</v>
      </c>
      <c r="D338" s="39"/>
      <c r="E338" s="39"/>
      <c r="F338" s="39"/>
      <c r="G338" s="39"/>
      <c r="H338" s="39"/>
      <c r="I338" s="39"/>
      <c r="J338" s="41"/>
      <c r="K338" s="41"/>
      <c r="L338" s="165"/>
      <c r="M338" s="165"/>
      <c r="N338" s="186"/>
      <c r="O338" s="277"/>
      <c r="P338" s="17"/>
      <c r="Q338" s="86"/>
      <c r="R338" s="290"/>
      <c r="S338" s="86"/>
      <c r="T338" s="17"/>
      <c r="U338" s="306"/>
      <c r="V338" s="248"/>
      <c r="W338" s="17"/>
    </row>
    <row r="339" spans="1:23" ht="19.2" x14ac:dyDescent="0.3">
      <c r="A339" s="9"/>
      <c r="B339" s="15" t="s">
        <v>519</v>
      </c>
      <c r="C339" s="16" t="s">
        <v>924</v>
      </c>
      <c r="D339" s="39"/>
      <c r="E339" s="39"/>
      <c r="F339" s="39"/>
      <c r="G339" s="39"/>
      <c r="H339" s="39"/>
      <c r="I339" s="39"/>
      <c r="J339" s="41"/>
      <c r="K339" s="41"/>
      <c r="L339" s="165"/>
      <c r="M339" s="165"/>
      <c r="N339" s="186"/>
      <c r="O339" s="277"/>
      <c r="P339" s="17"/>
      <c r="Q339" s="86"/>
      <c r="R339" s="290"/>
      <c r="S339" s="86"/>
      <c r="T339" s="17"/>
      <c r="U339" s="306"/>
      <c r="V339" s="248"/>
      <c r="W339" s="17"/>
    </row>
    <row r="340" spans="1:23" ht="39" x14ac:dyDescent="0.3">
      <c r="A340" s="9"/>
      <c r="B340" s="15" t="s">
        <v>520</v>
      </c>
      <c r="C340" s="16" t="s">
        <v>925</v>
      </c>
      <c r="D340" s="128" t="s">
        <v>819</v>
      </c>
      <c r="E340" s="122" t="s">
        <v>829</v>
      </c>
      <c r="F340" s="129">
        <v>37900</v>
      </c>
      <c r="G340" s="140" t="s">
        <v>854</v>
      </c>
      <c r="H340" s="141" t="s">
        <v>824</v>
      </c>
      <c r="I340" s="39" t="s">
        <v>867</v>
      </c>
      <c r="J340" s="41" t="s">
        <v>804</v>
      </c>
      <c r="K340" s="41" t="s">
        <v>805</v>
      </c>
      <c r="L340" s="165">
        <v>130</v>
      </c>
      <c r="M340" s="165">
        <v>4.3</v>
      </c>
      <c r="N340" s="186">
        <v>0</v>
      </c>
      <c r="O340" s="277">
        <v>200</v>
      </c>
      <c r="P340" s="17">
        <v>200</v>
      </c>
      <c r="Q340" s="86"/>
      <c r="R340" s="290">
        <v>200</v>
      </c>
      <c r="S340" s="86">
        <v>200</v>
      </c>
      <c r="T340" s="17"/>
      <c r="U340" s="306">
        <v>200</v>
      </c>
      <c r="V340" s="248">
        <v>200</v>
      </c>
      <c r="W340" s="17"/>
    </row>
    <row r="341" spans="1:23" ht="39" x14ac:dyDescent="0.3">
      <c r="A341" s="9"/>
      <c r="B341" s="15" t="s">
        <v>521</v>
      </c>
      <c r="C341" s="16" t="s">
        <v>926</v>
      </c>
      <c r="D341" s="128" t="s">
        <v>819</v>
      </c>
      <c r="E341" s="122" t="s">
        <v>829</v>
      </c>
      <c r="F341" s="129">
        <v>37900</v>
      </c>
      <c r="G341" s="39"/>
      <c r="H341" s="39"/>
      <c r="I341" s="39"/>
      <c r="J341" s="41"/>
      <c r="K341" s="41"/>
      <c r="L341" s="165"/>
      <c r="M341" s="165"/>
      <c r="N341" s="186"/>
      <c r="O341" s="277"/>
      <c r="P341" s="17"/>
      <c r="Q341" s="86"/>
      <c r="R341" s="290"/>
      <c r="S341" s="86"/>
      <c r="T341" s="17"/>
      <c r="U341" s="306"/>
      <c r="V341" s="248"/>
      <c r="W341" s="17"/>
    </row>
    <row r="342" spans="1:23" ht="28.8" x14ac:dyDescent="0.3">
      <c r="A342" s="9"/>
      <c r="B342" s="15" t="s">
        <v>522</v>
      </c>
      <c r="C342" s="16" t="s">
        <v>927</v>
      </c>
      <c r="D342" s="39"/>
      <c r="E342" s="39"/>
      <c r="F342" s="39"/>
      <c r="G342" s="39"/>
      <c r="H342" s="39"/>
      <c r="I342" s="39"/>
      <c r="J342" s="41"/>
      <c r="K342" s="41"/>
      <c r="L342" s="165"/>
      <c r="M342" s="165"/>
      <c r="N342" s="186"/>
      <c r="O342" s="277"/>
      <c r="P342" s="17"/>
      <c r="Q342" s="86"/>
      <c r="R342" s="290"/>
      <c r="S342" s="86"/>
      <c r="T342" s="17"/>
      <c r="U342" s="306"/>
      <c r="V342" s="248"/>
      <c r="W342" s="17"/>
    </row>
    <row r="343" spans="1:23" ht="28.8" x14ac:dyDescent="0.3">
      <c r="A343" s="9"/>
      <c r="B343" s="15" t="s">
        <v>523</v>
      </c>
      <c r="C343" s="16" t="s">
        <v>928</v>
      </c>
      <c r="D343" s="39"/>
      <c r="E343" s="39"/>
      <c r="F343" s="39"/>
      <c r="G343" s="39"/>
      <c r="H343" s="39"/>
      <c r="I343" s="39"/>
      <c r="J343" s="41" t="s">
        <v>803</v>
      </c>
      <c r="K343" s="41" t="s">
        <v>799</v>
      </c>
      <c r="L343" s="165">
        <v>1036.0999999999999</v>
      </c>
      <c r="M343" s="165">
        <v>924.7</v>
      </c>
      <c r="N343" s="186">
        <v>400</v>
      </c>
      <c r="O343" s="277">
        <v>400</v>
      </c>
      <c r="P343" s="17">
        <v>400</v>
      </c>
      <c r="Q343" s="86"/>
      <c r="R343" s="290">
        <v>400</v>
      </c>
      <c r="S343" s="86">
        <v>400</v>
      </c>
      <c r="T343" s="17"/>
      <c r="U343" s="306">
        <v>400</v>
      </c>
      <c r="V343" s="248">
        <v>400</v>
      </c>
      <c r="W343" s="17"/>
    </row>
    <row r="344" spans="1:23" ht="57.6" x14ac:dyDescent="0.3">
      <c r="A344" s="9"/>
      <c r="B344" s="15" t="s">
        <v>524</v>
      </c>
      <c r="C344" s="16" t="s">
        <v>929</v>
      </c>
      <c r="D344" s="39"/>
      <c r="E344" s="39"/>
      <c r="F344" s="39"/>
      <c r="G344" s="39"/>
      <c r="H344" s="39"/>
      <c r="I344" s="39"/>
      <c r="J344" s="41"/>
      <c r="K344" s="41"/>
      <c r="L344" s="165"/>
      <c r="M344" s="165"/>
      <c r="N344" s="186"/>
      <c r="O344" s="277"/>
      <c r="P344" s="17"/>
      <c r="Q344" s="86"/>
      <c r="R344" s="290"/>
      <c r="S344" s="86"/>
      <c r="T344" s="17"/>
      <c r="U344" s="306"/>
      <c r="V344" s="248"/>
      <c r="W344" s="17"/>
    </row>
    <row r="345" spans="1:23" ht="38.4" x14ac:dyDescent="0.3">
      <c r="A345" s="9"/>
      <c r="B345" s="15" t="s">
        <v>525</v>
      </c>
      <c r="C345" s="16" t="s">
        <v>930</v>
      </c>
      <c r="D345" s="39"/>
      <c r="E345" s="39"/>
      <c r="F345" s="39"/>
      <c r="G345" s="39"/>
      <c r="H345" s="39"/>
      <c r="I345" s="39"/>
      <c r="J345" s="41"/>
      <c r="K345" s="41"/>
      <c r="L345" s="165"/>
      <c r="M345" s="165"/>
      <c r="N345" s="186"/>
      <c r="O345" s="277"/>
      <c r="P345" s="17"/>
      <c r="Q345" s="86"/>
      <c r="R345" s="290"/>
      <c r="S345" s="86"/>
      <c r="T345" s="17"/>
      <c r="U345" s="306"/>
      <c r="V345" s="248"/>
      <c r="W345" s="17"/>
    </row>
    <row r="346" spans="1:23" ht="58.8" x14ac:dyDescent="0.3">
      <c r="A346" s="9"/>
      <c r="B346" s="15" t="s">
        <v>526</v>
      </c>
      <c r="C346" s="16" t="s">
        <v>931</v>
      </c>
      <c r="D346" s="128" t="s">
        <v>819</v>
      </c>
      <c r="E346" s="122" t="s">
        <v>829</v>
      </c>
      <c r="F346" s="129">
        <v>37900</v>
      </c>
      <c r="G346" s="142" t="s">
        <v>855</v>
      </c>
      <c r="H346" s="141" t="s">
        <v>824</v>
      </c>
      <c r="I346" s="129">
        <v>39975</v>
      </c>
      <c r="J346" s="41" t="s">
        <v>810</v>
      </c>
      <c r="K346" s="41" t="s">
        <v>811</v>
      </c>
      <c r="L346" s="165"/>
      <c r="M346" s="165"/>
      <c r="N346" s="186"/>
      <c r="O346" s="277"/>
      <c r="P346" s="17"/>
      <c r="Q346" s="86"/>
      <c r="R346" s="290"/>
      <c r="S346" s="86"/>
      <c r="T346" s="17"/>
      <c r="U346" s="306"/>
      <c r="V346" s="248"/>
      <c r="W346" s="17"/>
    </row>
    <row r="347" spans="1:23" ht="48" x14ac:dyDescent="0.3">
      <c r="A347" s="9"/>
      <c r="B347" s="15" t="s">
        <v>527</v>
      </c>
      <c r="C347" s="16" t="s">
        <v>932</v>
      </c>
      <c r="D347" s="39"/>
      <c r="E347" s="39"/>
      <c r="F347" s="39"/>
      <c r="G347" s="39"/>
      <c r="H347" s="39"/>
      <c r="I347" s="39"/>
      <c r="J347" s="41"/>
      <c r="K347" s="41"/>
      <c r="L347" s="165"/>
      <c r="M347" s="165"/>
      <c r="N347" s="186"/>
      <c r="O347" s="277"/>
      <c r="P347" s="17"/>
      <c r="Q347" s="86"/>
      <c r="R347" s="290"/>
      <c r="S347" s="86"/>
      <c r="T347" s="17"/>
      <c r="U347" s="306"/>
      <c r="V347" s="248"/>
      <c r="W347" s="17"/>
    </row>
    <row r="348" spans="1:23" ht="19.2" x14ac:dyDescent="0.3">
      <c r="A348" s="9"/>
      <c r="B348" s="15" t="s">
        <v>528</v>
      </c>
      <c r="C348" s="16" t="s">
        <v>933</v>
      </c>
      <c r="D348" s="39"/>
      <c r="E348" s="39"/>
      <c r="F348" s="39"/>
      <c r="G348" s="39"/>
      <c r="H348" s="39"/>
      <c r="I348" s="39"/>
      <c r="J348" s="41"/>
      <c r="K348" s="41"/>
      <c r="L348" s="165"/>
      <c r="M348" s="165"/>
      <c r="N348" s="186"/>
      <c r="O348" s="277"/>
      <c r="P348" s="17"/>
      <c r="Q348" s="86"/>
      <c r="R348" s="290"/>
      <c r="S348" s="86"/>
      <c r="T348" s="17"/>
      <c r="U348" s="306"/>
      <c r="V348" s="248"/>
      <c r="W348" s="17"/>
    </row>
    <row r="349" spans="1:23" ht="39" x14ac:dyDescent="0.3">
      <c r="A349" s="9"/>
      <c r="B349" s="15" t="s">
        <v>529</v>
      </c>
      <c r="C349" s="16" t="s">
        <v>530</v>
      </c>
      <c r="D349" s="128" t="s">
        <v>819</v>
      </c>
      <c r="E349" s="122" t="s">
        <v>829</v>
      </c>
      <c r="F349" s="129">
        <v>37900</v>
      </c>
      <c r="G349" s="39"/>
      <c r="H349" s="39"/>
      <c r="I349" s="39"/>
      <c r="J349" s="41"/>
      <c r="K349" s="41"/>
      <c r="L349" s="165"/>
      <c r="M349" s="165"/>
      <c r="N349" s="186"/>
      <c r="O349" s="277"/>
      <c r="P349" s="17"/>
      <c r="Q349" s="86"/>
      <c r="R349" s="290"/>
      <c r="S349" s="86"/>
      <c r="T349" s="17"/>
      <c r="U349" s="306"/>
      <c r="V349" s="248"/>
      <c r="W349" s="17"/>
    </row>
    <row r="350" spans="1:23" ht="172.8" x14ac:dyDescent="0.3">
      <c r="A350" s="9"/>
      <c r="B350" s="15" t="s">
        <v>531</v>
      </c>
      <c r="C350" s="16" t="s">
        <v>934</v>
      </c>
      <c r="D350" s="39"/>
      <c r="E350" s="39"/>
      <c r="F350" s="39"/>
      <c r="G350" s="142" t="s">
        <v>856</v>
      </c>
      <c r="H350" s="141" t="s">
        <v>857</v>
      </c>
      <c r="I350" s="134" t="s">
        <v>868</v>
      </c>
      <c r="J350" s="41" t="s">
        <v>814</v>
      </c>
      <c r="K350" s="41" t="s">
        <v>804</v>
      </c>
      <c r="L350" s="165">
        <v>7830.2</v>
      </c>
      <c r="M350" s="165">
        <v>5563.3</v>
      </c>
      <c r="N350" s="186">
        <v>9127.1</v>
      </c>
      <c r="O350" s="277">
        <v>8113.8</v>
      </c>
      <c r="P350" s="17">
        <v>8113.8</v>
      </c>
      <c r="Q350" s="86"/>
      <c r="R350" s="290">
        <v>9254.4</v>
      </c>
      <c r="S350" s="86">
        <v>9254.4</v>
      </c>
      <c r="T350" s="17"/>
      <c r="U350" s="306">
        <v>9625</v>
      </c>
      <c r="V350" s="248">
        <v>9625</v>
      </c>
      <c r="W350" s="17"/>
    </row>
    <row r="351" spans="1:23" ht="192" x14ac:dyDescent="0.3">
      <c r="A351" s="9"/>
      <c r="B351" s="15" t="s">
        <v>532</v>
      </c>
      <c r="C351" s="16" t="s">
        <v>935</v>
      </c>
      <c r="D351" s="39"/>
      <c r="E351" s="39"/>
      <c r="F351" s="39"/>
      <c r="G351" s="39"/>
      <c r="H351" s="39"/>
      <c r="I351" s="39"/>
      <c r="J351" s="41"/>
      <c r="K351" s="41"/>
      <c r="L351" s="165"/>
      <c r="M351" s="165"/>
      <c r="N351" s="186"/>
      <c r="O351" s="277"/>
      <c r="P351" s="17"/>
      <c r="Q351" s="86"/>
      <c r="R351" s="290"/>
      <c r="S351" s="86"/>
      <c r="T351" s="17"/>
      <c r="U351" s="306"/>
      <c r="V351" s="248"/>
      <c r="W351" s="17"/>
    </row>
    <row r="352" spans="1:23" ht="105.6" x14ac:dyDescent="0.3">
      <c r="A352" s="9"/>
      <c r="B352" s="15" t="s">
        <v>533</v>
      </c>
      <c r="C352" s="16" t="s">
        <v>936</v>
      </c>
      <c r="D352" s="128" t="s">
        <v>819</v>
      </c>
      <c r="E352" s="122" t="s">
        <v>829</v>
      </c>
      <c r="F352" s="129">
        <v>37900</v>
      </c>
      <c r="G352" s="39"/>
      <c r="H352" s="39"/>
      <c r="I352" s="39"/>
      <c r="J352" s="41"/>
      <c r="K352" s="41"/>
      <c r="L352" s="165"/>
      <c r="M352" s="165"/>
      <c r="N352" s="186"/>
      <c r="O352" s="277"/>
      <c r="P352" s="17"/>
      <c r="Q352" s="86"/>
      <c r="R352" s="290"/>
      <c r="S352" s="86"/>
      <c r="T352" s="17"/>
      <c r="U352" s="306"/>
      <c r="V352" s="248"/>
      <c r="W352" s="17"/>
    </row>
    <row r="353" spans="1:23" ht="42" x14ac:dyDescent="0.3">
      <c r="A353" s="9"/>
      <c r="B353" s="15" t="s">
        <v>534</v>
      </c>
      <c r="C353" s="16" t="s">
        <v>367</v>
      </c>
      <c r="D353" s="39"/>
      <c r="E353" s="39"/>
      <c r="F353" s="39"/>
      <c r="G353" s="142" t="s">
        <v>856</v>
      </c>
      <c r="H353" s="141" t="s">
        <v>857</v>
      </c>
      <c r="I353" s="134" t="s">
        <v>868</v>
      </c>
      <c r="J353" s="41" t="s">
        <v>814</v>
      </c>
      <c r="K353" s="41" t="s">
        <v>804</v>
      </c>
      <c r="L353" s="165">
        <v>56.5</v>
      </c>
      <c r="M353" s="165">
        <v>55.8</v>
      </c>
      <c r="N353" s="186">
        <v>50</v>
      </c>
      <c r="O353" s="277"/>
      <c r="P353" s="17"/>
      <c r="Q353" s="86"/>
      <c r="R353" s="290"/>
      <c r="S353" s="86"/>
      <c r="T353" s="17"/>
      <c r="U353" s="306"/>
      <c r="V353" s="248"/>
      <c r="W353" s="17"/>
    </row>
    <row r="354" spans="1:23" ht="48" x14ac:dyDescent="0.3">
      <c r="A354" s="9"/>
      <c r="B354" s="15" t="s">
        <v>535</v>
      </c>
      <c r="C354" s="16" t="s">
        <v>937</v>
      </c>
      <c r="D354" s="39"/>
      <c r="E354" s="39"/>
      <c r="F354" s="39"/>
      <c r="G354" s="39"/>
      <c r="H354" s="39"/>
      <c r="I354" s="39"/>
      <c r="J354" s="41"/>
      <c r="K354" s="41"/>
      <c r="L354" s="165"/>
      <c r="M354" s="165"/>
      <c r="N354" s="186"/>
      <c r="O354" s="277"/>
      <c r="P354" s="17"/>
      <c r="Q354" s="86"/>
      <c r="R354" s="290"/>
      <c r="S354" s="86"/>
      <c r="T354" s="17"/>
      <c r="U354" s="306"/>
      <c r="V354" s="248"/>
      <c r="W354" s="17"/>
    </row>
    <row r="355" spans="1:23" ht="28.8" x14ac:dyDescent="0.3">
      <c r="A355" s="9"/>
      <c r="B355" s="15" t="s">
        <v>536</v>
      </c>
      <c r="C355" s="16" t="s">
        <v>938</v>
      </c>
      <c r="D355" s="39"/>
      <c r="E355" s="39"/>
      <c r="F355" s="39"/>
      <c r="G355" s="39"/>
      <c r="H355" s="39"/>
      <c r="I355" s="39"/>
      <c r="J355" s="41"/>
      <c r="K355" s="41"/>
      <c r="L355" s="165"/>
      <c r="M355" s="165"/>
      <c r="N355" s="186"/>
      <c r="O355" s="277"/>
      <c r="P355" s="17"/>
      <c r="Q355" s="86"/>
      <c r="R355" s="290"/>
      <c r="S355" s="86"/>
      <c r="T355" s="17"/>
      <c r="U355" s="306"/>
      <c r="V355" s="248"/>
      <c r="W355" s="17"/>
    </row>
    <row r="356" spans="1:23" ht="39" x14ac:dyDescent="0.3">
      <c r="A356" s="9"/>
      <c r="B356" s="15" t="s">
        <v>537</v>
      </c>
      <c r="C356" s="16" t="s">
        <v>83</v>
      </c>
      <c r="D356" s="128" t="s">
        <v>819</v>
      </c>
      <c r="E356" s="122" t="s">
        <v>829</v>
      </c>
      <c r="F356" s="129">
        <v>37900</v>
      </c>
      <c r="G356" s="39"/>
      <c r="H356" s="39"/>
      <c r="I356" s="39"/>
      <c r="J356" s="41"/>
      <c r="K356" s="41"/>
      <c r="L356" s="165"/>
      <c r="M356" s="165"/>
      <c r="N356" s="186"/>
      <c r="O356" s="277"/>
      <c r="P356" s="17"/>
      <c r="Q356" s="86"/>
      <c r="R356" s="290"/>
      <c r="S356" s="86"/>
      <c r="T356" s="17"/>
      <c r="U356" s="306"/>
      <c r="V356" s="248"/>
      <c r="W356" s="17"/>
    </row>
    <row r="357" spans="1:23" ht="57.6" x14ac:dyDescent="0.3">
      <c r="A357" s="9"/>
      <c r="B357" s="15" t="s">
        <v>538</v>
      </c>
      <c r="C357" s="16" t="s">
        <v>939</v>
      </c>
      <c r="D357" s="39"/>
      <c r="E357" s="39"/>
      <c r="F357" s="39"/>
      <c r="G357" s="39"/>
      <c r="H357" s="39"/>
      <c r="I357" s="39"/>
      <c r="J357" s="41"/>
      <c r="K357" s="41"/>
      <c r="L357" s="165"/>
      <c r="M357" s="165"/>
      <c r="N357" s="186"/>
      <c r="O357" s="277"/>
      <c r="P357" s="17"/>
      <c r="Q357" s="86"/>
      <c r="R357" s="290"/>
      <c r="S357" s="86"/>
      <c r="T357" s="17"/>
      <c r="U357" s="306"/>
      <c r="V357" s="248"/>
      <c r="W357" s="17"/>
    </row>
    <row r="358" spans="1:23" ht="28.8" x14ac:dyDescent="0.3">
      <c r="B358" s="15" t="s">
        <v>539</v>
      </c>
      <c r="C358" s="16" t="s">
        <v>540</v>
      </c>
      <c r="D358" s="39"/>
      <c r="E358" s="39"/>
      <c r="F358" s="39"/>
      <c r="G358" s="39"/>
      <c r="H358" s="39"/>
      <c r="I358" s="39"/>
      <c r="J358" s="41"/>
      <c r="K358" s="41"/>
      <c r="L358" s="178"/>
      <c r="M358" s="178"/>
      <c r="N358" s="186"/>
      <c r="O358" s="277"/>
      <c r="P358" s="17"/>
      <c r="Q358" s="86"/>
      <c r="R358" s="290"/>
      <c r="S358" s="86"/>
      <c r="T358" s="17"/>
      <c r="U358" s="306"/>
      <c r="V358" s="248"/>
      <c r="W358" s="17"/>
    </row>
    <row r="359" spans="1:23" ht="39" x14ac:dyDescent="0.3">
      <c r="B359" s="15" t="s">
        <v>541</v>
      </c>
      <c r="C359" s="16" t="s">
        <v>940</v>
      </c>
      <c r="D359" s="128" t="s">
        <v>819</v>
      </c>
      <c r="E359" s="122" t="s">
        <v>829</v>
      </c>
      <c r="F359" s="129">
        <v>37900</v>
      </c>
      <c r="G359" s="39"/>
      <c r="H359" s="39"/>
      <c r="I359" s="39"/>
      <c r="J359" s="41" t="s">
        <v>801</v>
      </c>
      <c r="K359" s="41" t="s">
        <v>799</v>
      </c>
      <c r="L359" s="165">
        <v>50</v>
      </c>
      <c r="M359" s="165">
        <v>22</v>
      </c>
      <c r="N359" s="186"/>
      <c r="O359" s="277">
        <v>200</v>
      </c>
      <c r="P359" s="17">
        <v>200</v>
      </c>
      <c r="Q359" s="86"/>
      <c r="R359" s="290">
        <v>200</v>
      </c>
      <c r="S359" s="86">
        <v>200</v>
      </c>
      <c r="T359" s="17"/>
      <c r="U359" s="306">
        <v>200</v>
      </c>
      <c r="V359" s="248">
        <v>200</v>
      </c>
      <c r="W359" s="17"/>
    </row>
    <row r="360" spans="1:23" ht="38.4" x14ac:dyDescent="0.3">
      <c r="B360" s="15" t="s">
        <v>542</v>
      </c>
      <c r="C360" s="16" t="s">
        <v>543</v>
      </c>
      <c r="D360" s="39"/>
      <c r="E360" s="39"/>
      <c r="F360" s="39"/>
      <c r="G360" s="39"/>
      <c r="H360" s="39"/>
      <c r="I360" s="39"/>
      <c r="J360" s="41"/>
      <c r="K360" s="41"/>
      <c r="L360" s="165"/>
      <c r="M360" s="165"/>
      <c r="N360" s="186"/>
      <c r="O360" s="277"/>
      <c r="P360" s="17"/>
      <c r="Q360" s="86"/>
      <c r="R360" s="290"/>
      <c r="S360" s="86"/>
      <c r="T360" s="17"/>
      <c r="U360" s="306"/>
      <c r="V360" s="248"/>
      <c r="W360" s="17"/>
    </row>
    <row r="361" spans="1:23" ht="19.2" x14ac:dyDescent="0.3">
      <c r="B361" s="15" t="s">
        <v>544</v>
      </c>
      <c r="C361" s="16" t="s">
        <v>93</v>
      </c>
      <c r="D361" s="39"/>
      <c r="E361" s="39"/>
      <c r="F361" s="39"/>
      <c r="G361" s="39"/>
      <c r="H361" s="39"/>
      <c r="I361" s="39"/>
      <c r="J361" s="41" t="s">
        <v>806</v>
      </c>
      <c r="K361" s="41" t="s">
        <v>804</v>
      </c>
      <c r="L361" s="165"/>
      <c r="M361" s="165"/>
      <c r="N361" s="186">
        <v>957.2</v>
      </c>
      <c r="O361" s="277"/>
      <c r="P361" s="17"/>
      <c r="Q361" s="86"/>
      <c r="R361" s="290"/>
      <c r="S361" s="86"/>
      <c r="T361" s="17"/>
      <c r="U361" s="306"/>
      <c r="V361" s="248"/>
      <c r="W361" s="17"/>
    </row>
    <row r="362" spans="1:23" ht="28.8" x14ac:dyDescent="0.3">
      <c r="B362" s="15" t="s">
        <v>545</v>
      </c>
      <c r="C362" s="16" t="s">
        <v>394</v>
      </c>
      <c r="D362" s="39"/>
      <c r="E362" s="39"/>
      <c r="F362" s="39"/>
      <c r="G362" s="39"/>
      <c r="H362" s="39"/>
      <c r="I362" s="39"/>
      <c r="J362" s="41"/>
      <c r="K362" s="41"/>
      <c r="L362" s="165"/>
      <c r="M362" s="165"/>
      <c r="N362" s="186"/>
      <c r="O362" s="277"/>
      <c r="P362" s="17"/>
      <c r="Q362" s="86"/>
      <c r="R362" s="290"/>
      <c r="S362" s="86"/>
      <c r="T362" s="17"/>
      <c r="U362" s="306"/>
      <c r="V362" s="248"/>
      <c r="W362" s="17"/>
    </row>
    <row r="363" spans="1:23" ht="39" x14ac:dyDescent="0.3">
      <c r="B363" s="15" t="s">
        <v>546</v>
      </c>
      <c r="C363" s="16" t="s">
        <v>941</v>
      </c>
      <c r="D363" s="128" t="s">
        <v>819</v>
      </c>
      <c r="E363" s="122" t="s">
        <v>873</v>
      </c>
      <c r="F363" s="129" t="s">
        <v>875</v>
      </c>
      <c r="G363" s="39"/>
      <c r="H363" s="39"/>
      <c r="I363" s="39"/>
      <c r="J363" s="41"/>
      <c r="K363" s="41"/>
      <c r="L363" s="165"/>
      <c r="M363" s="165"/>
      <c r="N363" s="186"/>
      <c r="O363" s="277"/>
      <c r="P363" s="17"/>
      <c r="Q363" s="86"/>
      <c r="R363" s="290"/>
      <c r="S363" s="86"/>
      <c r="T363" s="17"/>
      <c r="U363" s="306"/>
      <c r="V363" s="248"/>
      <c r="W363" s="17"/>
    </row>
    <row r="364" spans="1:23" ht="48" x14ac:dyDescent="0.3">
      <c r="B364" s="15" t="s">
        <v>547</v>
      </c>
      <c r="C364" s="16" t="s">
        <v>49</v>
      </c>
      <c r="D364" s="39"/>
      <c r="E364" s="39"/>
      <c r="F364" s="39"/>
      <c r="G364" s="39"/>
      <c r="H364" s="39"/>
      <c r="I364" s="39"/>
      <c r="J364" s="41"/>
      <c r="K364" s="41"/>
      <c r="L364" s="165"/>
      <c r="M364" s="165"/>
      <c r="N364" s="186"/>
      <c r="O364" s="277"/>
      <c r="P364" s="17"/>
      <c r="Q364" s="86"/>
      <c r="R364" s="290"/>
      <c r="S364" s="86"/>
      <c r="T364" s="17"/>
      <c r="U364" s="306"/>
      <c r="V364" s="248"/>
      <c r="W364" s="17"/>
    </row>
    <row r="365" spans="1:23" ht="48" x14ac:dyDescent="0.3">
      <c r="B365" s="15" t="s">
        <v>548</v>
      </c>
      <c r="C365" s="16" t="s">
        <v>549</v>
      </c>
      <c r="D365" s="128" t="s">
        <v>819</v>
      </c>
      <c r="E365" s="122" t="s">
        <v>874</v>
      </c>
      <c r="F365" s="129" t="s">
        <v>875</v>
      </c>
      <c r="G365" s="39"/>
      <c r="H365" s="39"/>
      <c r="I365" s="39"/>
      <c r="J365" s="41"/>
      <c r="K365" s="41"/>
      <c r="L365" s="165"/>
      <c r="M365" s="165"/>
      <c r="N365" s="186"/>
      <c r="O365" s="277"/>
      <c r="P365" s="17"/>
      <c r="Q365" s="86"/>
      <c r="R365" s="290"/>
      <c r="S365" s="86"/>
      <c r="T365" s="17"/>
      <c r="U365" s="306"/>
      <c r="V365" s="248"/>
      <c r="W365" s="17"/>
    </row>
    <row r="366" spans="1:23" ht="48" x14ac:dyDescent="0.3">
      <c r="B366" s="15" t="s">
        <v>550</v>
      </c>
      <c r="C366" s="16" t="s">
        <v>942</v>
      </c>
      <c r="D366" s="39"/>
      <c r="E366" s="39"/>
      <c r="F366" s="39"/>
      <c r="G366" s="39"/>
      <c r="H366" s="39"/>
      <c r="I366" s="39"/>
      <c r="J366" s="41"/>
      <c r="K366" s="41"/>
      <c r="L366" s="165"/>
      <c r="M366" s="165"/>
      <c r="N366" s="186"/>
      <c r="O366" s="277"/>
      <c r="P366" s="17"/>
      <c r="Q366" s="86"/>
      <c r="R366" s="290"/>
      <c r="S366" s="86"/>
      <c r="T366" s="17"/>
      <c r="U366" s="306"/>
      <c r="V366" s="248"/>
      <c r="W366" s="17"/>
    </row>
    <row r="367" spans="1:23" ht="19.2" x14ac:dyDescent="0.3">
      <c r="B367" s="15" t="s">
        <v>551</v>
      </c>
      <c r="C367" s="16" t="s">
        <v>943</v>
      </c>
      <c r="D367" s="39"/>
      <c r="E367" s="39"/>
      <c r="F367" s="39"/>
      <c r="G367" s="39"/>
      <c r="H367" s="39"/>
      <c r="I367" s="39"/>
      <c r="J367" s="41"/>
      <c r="K367" s="41"/>
      <c r="L367" s="165"/>
      <c r="M367" s="165"/>
      <c r="N367" s="186"/>
      <c r="O367" s="277"/>
      <c r="P367" s="17"/>
      <c r="Q367" s="86"/>
      <c r="R367" s="290"/>
      <c r="S367" s="86"/>
      <c r="T367" s="17"/>
      <c r="U367" s="306"/>
      <c r="V367" s="248"/>
      <c r="W367" s="17"/>
    </row>
    <row r="368" spans="1:23" ht="38.4" x14ac:dyDescent="0.3">
      <c r="B368" s="15" t="s">
        <v>552</v>
      </c>
      <c r="C368" s="16" t="s">
        <v>553</v>
      </c>
      <c r="D368" s="39"/>
      <c r="E368" s="39"/>
      <c r="F368" s="39"/>
      <c r="G368" s="39"/>
      <c r="H368" s="39"/>
      <c r="I368" s="39"/>
      <c r="J368" s="41"/>
      <c r="K368" s="41"/>
      <c r="L368" s="178"/>
      <c r="M368" s="178"/>
      <c r="N368" s="186"/>
      <c r="O368" s="277"/>
      <c r="P368" s="17"/>
      <c r="Q368" s="86"/>
      <c r="R368" s="290"/>
      <c r="S368" s="86"/>
      <c r="T368" s="17"/>
      <c r="U368" s="306"/>
      <c r="V368" s="248"/>
      <c r="W368" s="17"/>
    </row>
    <row r="369" spans="2:24" ht="67.2" x14ac:dyDescent="0.3">
      <c r="B369" s="160" t="s">
        <v>554</v>
      </c>
      <c r="C369" s="10" t="s">
        <v>555</v>
      </c>
      <c r="D369" s="39"/>
      <c r="E369" s="39"/>
      <c r="F369" s="39"/>
      <c r="G369" s="159" t="s">
        <v>4</v>
      </c>
      <c r="H369" s="159" t="s">
        <v>4</v>
      </c>
      <c r="I369" s="159" t="s">
        <v>4</v>
      </c>
      <c r="J369" s="11" t="s">
        <v>4</v>
      </c>
      <c r="K369" s="11" t="s">
        <v>4</v>
      </c>
      <c r="L369" s="169">
        <f>SUM(L370:L387)</f>
        <v>5243.5</v>
      </c>
      <c r="M369" s="169">
        <f>SUM(M370:M387)</f>
        <v>5184.2</v>
      </c>
      <c r="N369" s="187">
        <f t="shared" ref="N369:O369" si="65">SUM(N370:N388)</f>
        <v>3891</v>
      </c>
      <c r="O369" s="272">
        <f t="shared" si="65"/>
        <v>3368.7</v>
      </c>
      <c r="P369" s="84">
        <f t="shared" ref="P369" si="66">SUM(P370:P388)</f>
        <v>3368.7</v>
      </c>
      <c r="Q369" s="84"/>
      <c r="R369" s="272">
        <f t="shared" ref="R369:U369" si="67">SUM(R370:R388)</f>
        <v>3503</v>
      </c>
      <c r="S369" s="84">
        <f t="shared" ref="S369" si="68">SUM(S370:S388)</f>
        <v>3503</v>
      </c>
      <c r="T369" s="84"/>
      <c r="U369" s="302">
        <f t="shared" si="67"/>
        <v>3644</v>
      </c>
      <c r="V369" s="233">
        <f t="shared" ref="V369" si="69">SUM(V370:V388)</f>
        <v>3644</v>
      </c>
      <c r="W369" s="84"/>
      <c r="X369" s="7"/>
    </row>
    <row r="370" spans="2:24" ht="39" x14ac:dyDescent="0.3">
      <c r="B370" s="15" t="s">
        <v>556</v>
      </c>
      <c r="C370" s="16" t="s">
        <v>159</v>
      </c>
      <c r="D370" s="128" t="s">
        <v>819</v>
      </c>
      <c r="E370" s="122" t="s">
        <v>829</v>
      </c>
      <c r="F370" s="129">
        <v>37900</v>
      </c>
      <c r="G370" s="39"/>
      <c r="H370" s="39"/>
      <c r="I370" s="39"/>
      <c r="J370" s="41" t="s">
        <v>799</v>
      </c>
      <c r="K370" s="41" t="s">
        <v>801</v>
      </c>
      <c r="L370" s="165">
        <v>2772</v>
      </c>
      <c r="M370" s="165">
        <v>2741.5</v>
      </c>
      <c r="N370" s="186">
        <v>2787</v>
      </c>
      <c r="O370" s="277">
        <v>3368.7</v>
      </c>
      <c r="P370" s="17">
        <v>3368.7</v>
      </c>
      <c r="Q370" s="86"/>
      <c r="R370" s="290">
        <v>3503</v>
      </c>
      <c r="S370" s="86">
        <v>3503</v>
      </c>
      <c r="T370" s="17"/>
      <c r="U370" s="306">
        <v>3644</v>
      </c>
      <c r="V370" s="248">
        <v>3644</v>
      </c>
      <c r="W370" s="17"/>
      <c r="X370" s="7"/>
    </row>
    <row r="371" spans="2:24" ht="19.2" x14ac:dyDescent="0.3">
      <c r="B371" s="15" t="s">
        <v>557</v>
      </c>
      <c r="C371" s="16" t="s">
        <v>161</v>
      </c>
      <c r="D371" s="39"/>
      <c r="E371" s="39"/>
      <c r="F371" s="39"/>
      <c r="G371" s="39"/>
      <c r="H371" s="39"/>
      <c r="I371" s="39"/>
      <c r="J371" s="41"/>
      <c r="K371" s="41"/>
      <c r="L371" s="165">
        <v>2471.5</v>
      </c>
      <c r="M371" s="165">
        <v>2442.6999999999998</v>
      </c>
      <c r="N371" s="186">
        <v>1104</v>
      </c>
      <c r="O371" s="277"/>
      <c r="P371" s="17"/>
      <c r="Q371" s="86"/>
      <c r="R371" s="290"/>
      <c r="S371" s="86"/>
      <c r="T371" s="17"/>
      <c r="U371" s="306"/>
      <c r="V371" s="248"/>
      <c r="W371" s="17"/>
    </row>
    <row r="372" spans="2:24" ht="28.8" x14ac:dyDescent="0.3">
      <c r="B372" s="15" t="s">
        <v>558</v>
      </c>
      <c r="C372" s="16" t="s">
        <v>163</v>
      </c>
      <c r="D372" s="39"/>
      <c r="E372" s="39"/>
      <c r="F372" s="39"/>
      <c r="G372" s="39"/>
      <c r="H372" s="39"/>
      <c r="I372" s="39"/>
      <c r="J372" s="41"/>
      <c r="K372" s="41"/>
      <c r="L372" s="165"/>
      <c r="M372" s="165"/>
      <c r="N372" s="186"/>
      <c r="O372" s="277"/>
      <c r="P372" s="17"/>
      <c r="Q372" s="86"/>
      <c r="R372" s="290"/>
      <c r="S372" s="86"/>
      <c r="T372" s="17"/>
      <c r="U372" s="306"/>
      <c r="V372" s="248"/>
      <c r="W372" s="17"/>
    </row>
    <row r="373" spans="2:24" ht="19.2" x14ac:dyDescent="0.3">
      <c r="B373" s="15" t="s">
        <v>559</v>
      </c>
      <c r="C373" s="16" t="s">
        <v>165</v>
      </c>
      <c r="D373" s="39"/>
      <c r="E373" s="39"/>
      <c r="F373" s="39"/>
      <c r="G373" s="39"/>
      <c r="H373" s="39"/>
      <c r="I373" s="39"/>
      <c r="J373" s="41"/>
      <c r="K373" s="41"/>
      <c r="L373" s="165"/>
      <c r="M373" s="165"/>
      <c r="N373" s="186"/>
      <c r="O373" s="277"/>
      <c r="P373" s="17"/>
      <c r="Q373" s="86"/>
      <c r="R373" s="290"/>
      <c r="S373" s="86"/>
      <c r="T373" s="17"/>
      <c r="U373" s="306"/>
      <c r="V373" s="248"/>
      <c r="W373" s="17"/>
    </row>
    <row r="374" spans="2:24" ht="67.2" x14ac:dyDescent="0.3">
      <c r="B374" s="15" t="s">
        <v>560</v>
      </c>
      <c r="C374" s="16" t="s">
        <v>167</v>
      </c>
      <c r="D374" s="39"/>
      <c r="E374" s="39"/>
      <c r="F374" s="39"/>
      <c r="G374" s="39"/>
      <c r="H374" s="39"/>
      <c r="I374" s="39"/>
      <c r="J374" s="41"/>
      <c r="K374" s="41"/>
      <c r="L374" s="165"/>
      <c r="M374" s="165"/>
      <c r="N374" s="186"/>
      <c r="O374" s="277"/>
      <c r="P374" s="17"/>
      <c r="Q374" s="86"/>
      <c r="R374" s="290"/>
      <c r="S374" s="86"/>
      <c r="T374" s="17"/>
      <c r="U374" s="306"/>
      <c r="V374" s="248"/>
      <c r="W374" s="17"/>
    </row>
    <row r="375" spans="2:24" ht="48" x14ac:dyDescent="0.3">
      <c r="B375" s="15" t="s">
        <v>561</v>
      </c>
      <c r="C375" s="16" t="s">
        <v>169</v>
      </c>
      <c r="D375" s="39"/>
      <c r="E375" s="39"/>
      <c r="F375" s="39"/>
      <c r="G375" s="39"/>
      <c r="H375" s="39"/>
      <c r="I375" s="39"/>
      <c r="J375" s="41"/>
      <c r="K375" s="41"/>
      <c r="L375" s="165"/>
      <c r="M375" s="165"/>
      <c r="N375" s="186"/>
      <c r="O375" s="277"/>
      <c r="P375" s="17"/>
      <c r="Q375" s="86"/>
      <c r="R375" s="290"/>
      <c r="S375" s="86"/>
      <c r="T375" s="17"/>
      <c r="U375" s="306"/>
      <c r="V375" s="248"/>
      <c r="W375" s="17"/>
    </row>
    <row r="376" spans="2:24" ht="48" x14ac:dyDescent="0.3">
      <c r="B376" s="15" t="s">
        <v>562</v>
      </c>
      <c r="C376" s="16" t="s">
        <v>171</v>
      </c>
      <c r="D376" s="39"/>
      <c r="E376" s="39"/>
      <c r="F376" s="39"/>
      <c r="G376" s="39"/>
      <c r="H376" s="39"/>
      <c r="I376" s="39"/>
      <c r="J376" s="41"/>
      <c r="K376" s="41"/>
      <c r="L376" s="165"/>
      <c r="M376" s="165"/>
      <c r="N376" s="186"/>
      <c r="O376" s="277"/>
      <c r="P376" s="17"/>
      <c r="Q376" s="86"/>
      <c r="R376" s="290"/>
      <c r="S376" s="86"/>
      <c r="T376" s="17"/>
      <c r="U376" s="306"/>
      <c r="V376" s="248"/>
      <c r="W376" s="17"/>
    </row>
    <row r="377" spans="2:24" ht="28.8" x14ac:dyDescent="0.3">
      <c r="B377" s="15" t="s">
        <v>563</v>
      </c>
      <c r="C377" s="16" t="s">
        <v>564</v>
      </c>
      <c r="D377" s="39"/>
      <c r="E377" s="39"/>
      <c r="F377" s="39"/>
      <c r="G377" s="39"/>
      <c r="H377" s="39"/>
      <c r="I377" s="39"/>
      <c r="J377" s="41"/>
      <c r="K377" s="41"/>
      <c r="L377" s="165"/>
      <c r="M377" s="165"/>
      <c r="N377" s="186"/>
      <c r="O377" s="277"/>
      <c r="P377" s="17"/>
      <c r="Q377" s="86"/>
      <c r="R377" s="290"/>
      <c r="S377" s="86"/>
      <c r="T377" s="17"/>
      <c r="U377" s="306"/>
      <c r="V377" s="248"/>
      <c r="W377" s="17"/>
    </row>
    <row r="378" spans="2:24" ht="28.8" x14ac:dyDescent="0.3">
      <c r="B378" s="15" t="s">
        <v>565</v>
      </c>
      <c r="C378" s="16" t="s">
        <v>175</v>
      </c>
      <c r="D378" s="159" t="s">
        <v>4</v>
      </c>
      <c r="E378" s="159" t="s">
        <v>4</v>
      </c>
      <c r="F378" s="159" t="s">
        <v>4</v>
      </c>
      <c r="G378" s="19"/>
      <c r="H378" s="19"/>
      <c r="I378" s="38"/>
      <c r="J378" s="41"/>
      <c r="K378" s="41"/>
      <c r="L378" s="165"/>
      <c r="M378" s="165"/>
      <c r="N378" s="186"/>
      <c r="O378" s="277"/>
      <c r="P378" s="17"/>
      <c r="Q378" s="86"/>
      <c r="R378" s="290"/>
      <c r="S378" s="86"/>
      <c r="T378" s="17"/>
      <c r="U378" s="306"/>
      <c r="V378" s="248"/>
      <c r="W378" s="17"/>
    </row>
    <row r="379" spans="2:24" ht="76.8" x14ac:dyDescent="0.3">
      <c r="B379" s="15" t="s">
        <v>566</v>
      </c>
      <c r="C379" s="16" t="s">
        <v>177</v>
      </c>
      <c r="D379" s="128" t="s">
        <v>819</v>
      </c>
      <c r="E379" s="122" t="s">
        <v>829</v>
      </c>
      <c r="F379" s="129">
        <v>37900</v>
      </c>
      <c r="G379" s="39"/>
      <c r="H379" s="39"/>
      <c r="I379" s="39"/>
      <c r="J379" s="41" t="s">
        <v>799</v>
      </c>
      <c r="K379" s="41" t="s">
        <v>808</v>
      </c>
      <c r="L379" s="165"/>
      <c r="M379" s="165"/>
      <c r="N379" s="186"/>
      <c r="O379" s="277"/>
      <c r="P379" s="17"/>
      <c r="Q379" s="86"/>
      <c r="R379" s="290"/>
      <c r="S379" s="86"/>
      <c r="T379" s="17"/>
      <c r="U379" s="306"/>
      <c r="V379" s="248"/>
      <c r="W379" s="17"/>
    </row>
    <row r="380" spans="2:24" ht="76.8" x14ac:dyDescent="0.3">
      <c r="B380" s="15" t="s">
        <v>567</v>
      </c>
      <c r="C380" s="16" t="s">
        <v>179</v>
      </c>
      <c r="D380" s="39"/>
      <c r="E380" s="39"/>
      <c r="F380" s="39"/>
      <c r="G380" s="39"/>
      <c r="H380" s="39"/>
      <c r="I380" s="39"/>
      <c r="J380" s="41"/>
      <c r="K380" s="41"/>
      <c r="L380" s="165"/>
      <c r="M380" s="165"/>
      <c r="N380" s="186"/>
      <c r="O380" s="277"/>
      <c r="P380" s="17"/>
      <c r="Q380" s="86"/>
      <c r="R380" s="290"/>
      <c r="S380" s="86"/>
      <c r="T380" s="17"/>
      <c r="U380" s="306"/>
      <c r="V380" s="248"/>
      <c r="W380" s="17"/>
    </row>
    <row r="381" spans="2:24" ht="76.8" x14ac:dyDescent="0.3">
      <c r="B381" s="15" t="s">
        <v>568</v>
      </c>
      <c r="C381" s="16" t="s">
        <v>181</v>
      </c>
      <c r="D381" s="39"/>
      <c r="E381" s="39"/>
      <c r="F381" s="39"/>
      <c r="G381" s="39"/>
      <c r="H381" s="39"/>
      <c r="I381" s="39"/>
      <c r="J381" s="41"/>
      <c r="K381" s="41"/>
      <c r="L381" s="165"/>
      <c r="M381" s="165"/>
      <c r="N381" s="186"/>
      <c r="O381" s="277"/>
      <c r="P381" s="17"/>
      <c r="Q381" s="86"/>
      <c r="R381" s="290"/>
      <c r="S381" s="86"/>
      <c r="T381" s="17"/>
      <c r="U381" s="306"/>
      <c r="V381" s="248"/>
      <c r="W381" s="17"/>
    </row>
    <row r="382" spans="2:24" ht="86.4" x14ac:dyDescent="0.3">
      <c r="B382" s="15" t="s">
        <v>569</v>
      </c>
      <c r="C382" s="16" t="s">
        <v>183</v>
      </c>
      <c r="D382" s="39"/>
      <c r="E382" s="39"/>
      <c r="F382" s="39"/>
      <c r="G382" s="39"/>
      <c r="H382" s="39"/>
      <c r="I382" s="39"/>
      <c r="J382" s="41"/>
      <c r="K382" s="41"/>
      <c r="L382" s="165"/>
      <c r="M382" s="165"/>
      <c r="N382" s="186"/>
      <c r="O382" s="277"/>
      <c r="P382" s="17"/>
      <c r="Q382" s="86"/>
      <c r="R382" s="290"/>
      <c r="S382" s="86"/>
      <c r="T382" s="17"/>
      <c r="U382" s="306"/>
      <c r="V382" s="248"/>
      <c r="W382" s="17"/>
    </row>
    <row r="383" spans="2:24" ht="57.6" x14ac:dyDescent="0.3">
      <c r="B383" s="15" t="s">
        <v>570</v>
      </c>
      <c r="C383" s="16" t="s">
        <v>185</v>
      </c>
      <c r="D383" s="39" t="s">
        <v>876</v>
      </c>
      <c r="E383" s="39"/>
      <c r="F383" s="39"/>
      <c r="G383" s="39"/>
      <c r="H383" s="39"/>
      <c r="I383" s="39"/>
      <c r="J383" s="41"/>
      <c r="K383" s="41"/>
      <c r="L383" s="165"/>
      <c r="M383" s="165"/>
      <c r="N383" s="186"/>
      <c r="O383" s="277"/>
      <c r="P383" s="17"/>
      <c r="Q383" s="86"/>
      <c r="R383" s="290"/>
      <c r="S383" s="86"/>
      <c r="T383" s="17"/>
      <c r="U383" s="306"/>
      <c r="V383" s="248"/>
      <c r="W383" s="17"/>
    </row>
    <row r="384" spans="2:24" ht="105.6" x14ac:dyDescent="0.3">
      <c r="B384" s="15" t="s">
        <v>571</v>
      </c>
      <c r="C384" s="16" t="s">
        <v>187</v>
      </c>
      <c r="D384" s="39"/>
      <c r="E384" s="39"/>
      <c r="F384" s="39"/>
      <c r="G384" s="39"/>
      <c r="H384" s="39"/>
      <c r="I384" s="39"/>
      <c r="J384" s="41"/>
      <c r="K384" s="41"/>
      <c r="L384" s="165"/>
      <c r="M384" s="165"/>
      <c r="N384" s="186"/>
      <c r="O384" s="277"/>
      <c r="P384" s="17"/>
      <c r="Q384" s="86"/>
      <c r="R384" s="290"/>
      <c r="S384" s="86"/>
      <c r="T384" s="17"/>
      <c r="U384" s="306"/>
      <c r="V384" s="248"/>
      <c r="W384" s="17"/>
    </row>
    <row r="385" spans="2:24" ht="86.4" x14ac:dyDescent="0.3">
      <c r="B385" s="15" t="s">
        <v>572</v>
      </c>
      <c r="C385" s="16" t="s">
        <v>189</v>
      </c>
      <c r="D385" s="39"/>
      <c r="E385" s="39"/>
      <c r="F385" s="39"/>
      <c r="G385" s="39"/>
      <c r="H385" s="39"/>
      <c r="I385" s="39"/>
      <c r="J385" s="41"/>
      <c r="K385" s="41"/>
      <c r="L385" s="165"/>
      <c r="M385" s="165"/>
      <c r="N385" s="186"/>
      <c r="O385" s="277"/>
      <c r="P385" s="17"/>
      <c r="Q385" s="86"/>
      <c r="R385" s="290"/>
      <c r="S385" s="86"/>
      <c r="T385" s="17"/>
      <c r="U385" s="306"/>
      <c r="V385" s="248"/>
      <c r="W385" s="17"/>
    </row>
    <row r="386" spans="2:24" ht="19.2" x14ac:dyDescent="0.3">
      <c r="B386" s="15" t="s">
        <v>573</v>
      </c>
      <c r="C386" s="16" t="s">
        <v>5</v>
      </c>
      <c r="D386" s="39"/>
      <c r="E386" s="39"/>
      <c r="F386" s="39"/>
      <c r="G386" s="39"/>
      <c r="H386" s="39"/>
      <c r="I386" s="39"/>
      <c r="J386" s="41"/>
      <c r="K386" s="41"/>
      <c r="L386" s="165"/>
      <c r="M386" s="165"/>
      <c r="N386" s="186"/>
      <c r="O386" s="277"/>
      <c r="P386" s="17"/>
      <c r="Q386" s="86"/>
      <c r="R386" s="290"/>
      <c r="S386" s="86"/>
      <c r="T386" s="17"/>
      <c r="U386" s="306"/>
      <c r="V386" s="248"/>
      <c r="W386" s="17"/>
    </row>
    <row r="387" spans="2:24" ht="10.199999999999999" x14ac:dyDescent="0.3">
      <c r="B387" s="15" t="s">
        <v>5</v>
      </c>
      <c r="C387" s="16" t="s">
        <v>5</v>
      </c>
      <c r="D387" s="19"/>
      <c r="E387" s="19"/>
      <c r="F387" s="19"/>
      <c r="G387" s="21"/>
      <c r="H387" s="21"/>
      <c r="I387" s="21"/>
      <c r="J387" s="76"/>
      <c r="K387" s="76"/>
      <c r="L387" s="165"/>
      <c r="M387" s="165"/>
      <c r="N387" s="186"/>
      <c r="O387" s="274"/>
      <c r="P387" s="77"/>
      <c r="Q387" s="88"/>
      <c r="R387" s="292"/>
      <c r="S387" s="88"/>
      <c r="T387" s="77"/>
      <c r="U387" s="298"/>
      <c r="V387" s="249"/>
      <c r="W387" s="77"/>
      <c r="X387" s="78"/>
    </row>
    <row r="388" spans="2:24" ht="39" x14ac:dyDescent="0.3">
      <c r="B388" s="15" t="s">
        <v>574</v>
      </c>
      <c r="C388" s="16" t="s">
        <v>5</v>
      </c>
      <c r="D388" s="128" t="s">
        <v>819</v>
      </c>
      <c r="E388" s="122" t="s">
        <v>829</v>
      </c>
      <c r="F388" s="129">
        <v>37900</v>
      </c>
      <c r="G388" s="21"/>
      <c r="H388" s="21"/>
      <c r="I388" s="21"/>
      <c r="J388" s="76"/>
      <c r="K388" s="76"/>
      <c r="L388" s="178"/>
      <c r="N388" s="186"/>
      <c r="O388" s="274"/>
      <c r="P388" s="77"/>
      <c r="Q388" s="88"/>
      <c r="R388" s="292"/>
      <c r="S388" s="88"/>
      <c r="T388" s="77"/>
      <c r="U388" s="298"/>
      <c r="V388" s="249"/>
      <c r="W388" s="77"/>
      <c r="X388" s="30"/>
    </row>
    <row r="389" spans="2:24" ht="67.2" x14ac:dyDescent="0.3">
      <c r="B389" s="160" t="s">
        <v>575</v>
      </c>
      <c r="C389" s="10" t="s">
        <v>576</v>
      </c>
      <c r="D389" s="39"/>
      <c r="E389" s="39"/>
      <c r="F389" s="39"/>
      <c r="G389" s="159" t="s">
        <v>4</v>
      </c>
      <c r="H389" s="159" t="s">
        <v>4</v>
      </c>
      <c r="I389" s="159" t="s">
        <v>4</v>
      </c>
      <c r="J389" s="11" t="s">
        <v>4</v>
      </c>
      <c r="K389" s="11" t="s">
        <v>4</v>
      </c>
      <c r="L389" s="169">
        <f>L390+L406+L410</f>
        <v>36</v>
      </c>
      <c r="M389" s="169">
        <f>M390+M406+M410</f>
        <v>36</v>
      </c>
      <c r="N389" s="187">
        <f t="shared" ref="N389:O389" si="70">N390+N407+N411</f>
        <v>79</v>
      </c>
      <c r="O389" s="272">
        <f t="shared" si="70"/>
        <v>80</v>
      </c>
      <c r="P389" s="84">
        <f t="shared" ref="P389" si="71">P390+P407+P411</f>
        <v>80</v>
      </c>
      <c r="Q389" s="84"/>
      <c r="R389" s="272"/>
      <c r="S389" s="84"/>
      <c r="T389" s="84"/>
      <c r="U389" s="302"/>
      <c r="V389" s="233"/>
      <c r="W389" s="84"/>
      <c r="X389" s="79"/>
    </row>
    <row r="390" spans="2:24" ht="28.8" x14ac:dyDescent="0.3">
      <c r="B390" s="15" t="s">
        <v>577</v>
      </c>
      <c r="C390" s="16" t="s">
        <v>195</v>
      </c>
      <c r="D390" s="39"/>
      <c r="E390" s="39"/>
      <c r="F390" s="39"/>
      <c r="G390" s="159" t="s">
        <v>4</v>
      </c>
      <c r="H390" s="159" t="s">
        <v>4</v>
      </c>
      <c r="I390" s="159" t="s">
        <v>4</v>
      </c>
      <c r="J390" s="11" t="s">
        <v>4</v>
      </c>
      <c r="K390" s="11" t="s">
        <v>4</v>
      </c>
      <c r="L390" s="165">
        <f>SUM(L391:L405)</f>
        <v>36</v>
      </c>
      <c r="M390" s="165">
        <f>SUM(M391:M405)</f>
        <v>36</v>
      </c>
      <c r="N390" s="186">
        <f t="shared" ref="N390:O390" si="72">SUM(N391:N406)</f>
        <v>79</v>
      </c>
      <c r="O390" s="270">
        <f t="shared" si="72"/>
        <v>80</v>
      </c>
      <c r="P390" s="13">
        <f t="shared" ref="P390" si="73">SUM(P391:P406)</f>
        <v>80</v>
      </c>
      <c r="Q390" s="13"/>
      <c r="R390" s="270"/>
      <c r="S390" s="13"/>
      <c r="T390" s="13"/>
      <c r="U390" s="297"/>
      <c r="V390" s="231"/>
      <c r="W390" s="13"/>
      <c r="X390" s="23"/>
    </row>
    <row r="391" spans="2:24" ht="19.2" x14ac:dyDescent="0.3">
      <c r="B391" s="15" t="s">
        <v>578</v>
      </c>
      <c r="C391" s="16" t="s">
        <v>579</v>
      </c>
      <c r="D391" s="39"/>
      <c r="E391" s="39"/>
      <c r="F391" s="39"/>
      <c r="G391" s="77"/>
      <c r="H391" s="77"/>
      <c r="I391" s="77"/>
      <c r="J391" s="76"/>
      <c r="K391" s="76"/>
      <c r="L391" s="165"/>
      <c r="M391" s="165"/>
      <c r="N391" s="186"/>
      <c r="O391" s="274"/>
      <c r="P391" s="77"/>
      <c r="Q391" s="88"/>
      <c r="R391" s="292"/>
      <c r="S391" s="88"/>
      <c r="T391" s="77"/>
      <c r="U391" s="298"/>
      <c r="V391" s="249"/>
      <c r="W391" s="77"/>
    </row>
    <row r="392" spans="2:24" ht="28.8" x14ac:dyDescent="0.3">
      <c r="B392" s="15" t="s">
        <v>580</v>
      </c>
      <c r="C392" s="16" t="s">
        <v>581</v>
      </c>
      <c r="D392" s="39"/>
      <c r="E392" s="39"/>
      <c r="F392" s="39"/>
      <c r="G392" s="77"/>
      <c r="H392" s="77"/>
      <c r="I392" s="77"/>
      <c r="J392" s="76"/>
      <c r="K392" s="76"/>
      <c r="L392" s="165"/>
      <c r="M392" s="165"/>
      <c r="N392" s="186"/>
      <c r="O392" s="274"/>
      <c r="P392" s="77"/>
      <c r="Q392" s="88"/>
      <c r="R392" s="292"/>
      <c r="S392" s="88"/>
      <c r="T392" s="77"/>
      <c r="U392" s="298"/>
      <c r="V392" s="249"/>
      <c r="W392" s="77"/>
    </row>
    <row r="393" spans="2:24" ht="19.2" x14ac:dyDescent="0.3">
      <c r="B393" s="15" t="s">
        <v>582</v>
      </c>
      <c r="C393" s="16" t="s">
        <v>199</v>
      </c>
      <c r="D393" s="39"/>
      <c r="E393" s="39"/>
      <c r="F393" s="39"/>
      <c r="G393" s="77"/>
      <c r="H393" s="77"/>
      <c r="I393" s="77"/>
      <c r="J393" s="76"/>
      <c r="K393" s="76"/>
      <c r="L393" s="165"/>
      <c r="M393" s="165"/>
      <c r="N393" s="186"/>
      <c r="O393" s="274"/>
      <c r="P393" s="77"/>
      <c r="Q393" s="88"/>
      <c r="R393" s="292"/>
      <c r="S393" s="88"/>
      <c r="T393" s="77"/>
      <c r="U393" s="298"/>
      <c r="V393" s="249"/>
      <c r="W393" s="77"/>
    </row>
    <row r="394" spans="2:24" ht="38.4" x14ac:dyDescent="0.3">
      <c r="B394" s="15" t="s">
        <v>583</v>
      </c>
      <c r="C394" s="16" t="s">
        <v>584</v>
      </c>
      <c r="D394" s="39"/>
      <c r="E394" s="39"/>
      <c r="F394" s="39"/>
      <c r="G394" s="77"/>
      <c r="H394" s="77"/>
      <c r="I394" s="77"/>
      <c r="J394" s="76"/>
      <c r="K394" s="76"/>
      <c r="L394" s="165"/>
      <c r="M394" s="165"/>
      <c r="N394" s="186"/>
      <c r="O394" s="274"/>
      <c r="P394" s="77"/>
      <c r="Q394" s="88"/>
      <c r="R394" s="292"/>
      <c r="S394" s="88"/>
      <c r="T394" s="77"/>
      <c r="U394" s="298"/>
      <c r="V394" s="249"/>
      <c r="W394" s="77"/>
    </row>
    <row r="395" spans="2:24" ht="38.4" x14ac:dyDescent="0.3">
      <c r="B395" s="15" t="s">
        <v>585</v>
      </c>
      <c r="C395" s="16" t="s">
        <v>586</v>
      </c>
      <c r="D395" s="39"/>
      <c r="E395" s="39"/>
      <c r="F395" s="39"/>
      <c r="G395" s="77"/>
      <c r="H395" s="77"/>
      <c r="I395" s="77"/>
      <c r="J395" s="76"/>
      <c r="K395" s="76"/>
      <c r="L395" s="165"/>
      <c r="M395" s="165"/>
      <c r="N395" s="186"/>
      <c r="O395" s="274"/>
      <c r="P395" s="77"/>
      <c r="Q395" s="88"/>
      <c r="R395" s="292"/>
      <c r="S395" s="88"/>
      <c r="T395" s="77"/>
      <c r="U395" s="298"/>
      <c r="V395" s="249"/>
      <c r="W395" s="77"/>
    </row>
    <row r="396" spans="2:24" ht="38.4" x14ac:dyDescent="0.3">
      <c r="B396" s="15" t="s">
        <v>587</v>
      </c>
      <c r="C396" s="16" t="s">
        <v>588</v>
      </c>
      <c r="D396" s="21"/>
      <c r="E396" s="21"/>
      <c r="F396" s="21"/>
      <c r="G396" s="77"/>
      <c r="H396" s="77"/>
      <c r="I396" s="77"/>
      <c r="J396" s="76"/>
      <c r="K396" s="76"/>
      <c r="L396" s="165"/>
      <c r="M396" s="165"/>
      <c r="N396" s="186"/>
      <c r="O396" s="274"/>
      <c r="P396" s="77"/>
      <c r="Q396" s="88"/>
      <c r="R396" s="292"/>
      <c r="S396" s="88"/>
      <c r="T396" s="77"/>
      <c r="U396" s="298"/>
      <c r="V396" s="249"/>
      <c r="W396" s="77"/>
    </row>
    <row r="397" spans="2:24" ht="19.2" x14ac:dyDescent="0.3">
      <c r="B397" s="15" t="s">
        <v>589</v>
      </c>
      <c r="C397" s="16" t="s">
        <v>434</v>
      </c>
      <c r="D397" s="21"/>
      <c r="E397" s="21"/>
      <c r="F397" s="21"/>
      <c r="G397" s="21"/>
      <c r="H397" s="21"/>
      <c r="I397" s="21"/>
      <c r="J397" s="76"/>
      <c r="K397" s="76"/>
      <c r="L397" s="165"/>
      <c r="M397" s="165"/>
      <c r="N397" s="186"/>
      <c r="O397" s="274"/>
      <c r="P397" s="77"/>
      <c r="Q397" s="88"/>
      <c r="R397" s="292"/>
      <c r="S397" s="88"/>
      <c r="T397" s="77"/>
      <c r="U397" s="298"/>
      <c r="V397" s="249"/>
      <c r="W397" s="77"/>
    </row>
    <row r="398" spans="2:24" ht="19.2" x14ac:dyDescent="0.3">
      <c r="B398" s="15" t="s">
        <v>590</v>
      </c>
      <c r="C398" s="16" t="s">
        <v>207</v>
      </c>
      <c r="D398" s="159" t="s">
        <v>4</v>
      </c>
      <c r="E398" s="159" t="s">
        <v>4</v>
      </c>
      <c r="F398" s="159" t="s">
        <v>4</v>
      </c>
      <c r="G398" s="21"/>
      <c r="H398" s="21"/>
      <c r="I398" s="21"/>
      <c r="J398" s="76"/>
      <c r="K398" s="76"/>
      <c r="L398" s="165"/>
      <c r="M398" s="165"/>
      <c r="N398" s="186"/>
      <c r="O398" s="274"/>
      <c r="P398" s="77"/>
      <c r="Q398" s="88"/>
      <c r="R398" s="292"/>
      <c r="S398" s="88"/>
      <c r="T398" s="77"/>
      <c r="U398" s="298"/>
      <c r="V398" s="249"/>
      <c r="W398" s="77"/>
    </row>
    <row r="399" spans="2:24" ht="38.4" x14ac:dyDescent="0.3">
      <c r="B399" s="15" t="s">
        <v>591</v>
      </c>
      <c r="C399" s="16" t="s">
        <v>209</v>
      </c>
      <c r="D399" s="159" t="s">
        <v>4</v>
      </c>
      <c r="E399" s="159" t="s">
        <v>4</v>
      </c>
      <c r="F399" s="159" t="s">
        <v>4</v>
      </c>
      <c r="G399" s="21"/>
      <c r="H399" s="21"/>
      <c r="I399" s="21"/>
      <c r="J399" s="76"/>
      <c r="K399" s="76"/>
      <c r="M399" s="178"/>
      <c r="N399" s="186"/>
      <c r="O399" s="274"/>
      <c r="P399" s="77"/>
      <c r="Q399" s="88"/>
      <c r="R399" s="292"/>
      <c r="S399" s="88"/>
      <c r="T399" s="77"/>
      <c r="U399" s="298"/>
      <c r="V399" s="249"/>
      <c r="W399" s="77"/>
    </row>
    <row r="400" spans="2:24" ht="57.6" x14ac:dyDescent="0.3">
      <c r="B400" s="15" t="s">
        <v>592</v>
      </c>
      <c r="C400" s="16" t="s">
        <v>211</v>
      </c>
      <c r="D400" s="77"/>
      <c r="E400" s="77"/>
      <c r="F400" s="77"/>
      <c r="G400" s="21"/>
      <c r="H400" s="21"/>
      <c r="I400" s="21"/>
      <c r="J400" s="76" t="s">
        <v>805</v>
      </c>
      <c r="K400" s="76" t="s">
        <v>804</v>
      </c>
      <c r="L400" s="165">
        <v>36</v>
      </c>
      <c r="M400" s="165">
        <v>36</v>
      </c>
      <c r="N400" s="186">
        <v>79</v>
      </c>
      <c r="O400" s="274">
        <v>80</v>
      </c>
      <c r="P400" s="77">
        <v>80</v>
      </c>
      <c r="Q400" s="88"/>
      <c r="R400" s="292">
        <v>80</v>
      </c>
      <c r="S400" s="88">
        <v>80</v>
      </c>
      <c r="T400" s="77"/>
      <c r="U400" s="298">
        <v>80</v>
      </c>
      <c r="V400" s="249">
        <v>80</v>
      </c>
      <c r="W400" s="77"/>
    </row>
    <row r="401" spans="2:24" ht="38.4" x14ac:dyDescent="0.3">
      <c r="B401" s="15" t="s">
        <v>593</v>
      </c>
      <c r="C401" s="16" t="s">
        <v>217</v>
      </c>
      <c r="D401" s="77"/>
      <c r="E401" s="77"/>
      <c r="F401" s="77"/>
      <c r="G401" s="21"/>
      <c r="H401" s="21"/>
      <c r="I401" s="21"/>
      <c r="J401" s="76"/>
      <c r="K401" s="76"/>
      <c r="L401" s="165"/>
      <c r="M401" s="165"/>
      <c r="N401" s="186"/>
      <c r="O401" s="274"/>
      <c r="P401" s="77"/>
      <c r="Q401" s="88"/>
      <c r="R401" s="292"/>
      <c r="S401" s="88"/>
      <c r="T401" s="77"/>
      <c r="U401" s="298"/>
      <c r="V401" s="249"/>
      <c r="W401" s="77"/>
    </row>
    <row r="402" spans="2:24" ht="48" x14ac:dyDescent="0.3">
      <c r="B402" s="15" t="s">
        <v>594</v>
      </c>
      <c r="C402" s="16" t="s">
        <v>441</v>
      </c>
      <c r="D402" s="77"/>
      <c r="E402" s="77"/>
      <c r="F402" s="77"/>
      <c r="G402" s="21"/>
      <c r="H402" s="21"/>
      <c r="I402" s="21"/>
      <c r="J402" s="76"/>
      <c r="K402" s="76"/>
      <c r="L402" s="165"/>
      <c r="M402" s="165"/>
      <c r="N402" s="186"/>
      <c r="O402" s="274"/>
      <c r="P402" s="77"/>
      <c r="Q402" s="88"/>
      <c r="R402" s="292"/>
      <c r="S402" s="88"/>
      <c r="T402" s="77"/>
      <c r="U402" s="298"/>
      <c r="V402" s="249"/>
      <c r="W402" s="77"/>
    </row>
    <row r="403" spans="2:24" ht="38.4" x14ac:dyDescent="0.3">
      <c r="B403" s="15" t="s">
        <v>595</v>
      </c>
      <c r="C403" s="16" t="s">
        <v>596</v>
      </c>
      <c r="D403" s="77"/>
      <c r="E403" s="77"/>
      <c r="F403" s="77"/>
      <c r="G403" s="21"/>
      <c r="H403" s="21"/>
      <c r="I403" s="21"/>
      <c r="J403" s="76"/>
      <c r="K403" s="76"/>
      <c r="L403" s="165"/>
      <c r="M403" s="165"/>
      <c r="N403" s="186"/>
      <c r="O403" s="274"/>
      <c r="P403" s="77"/>
      <c r="Q403" s="88"/>
      <c r="R403" s="292"/>
      <c r="S403" s="88"/>
      <c r="T403" s="77"/>
      <c r="U403" s="298"/>
      <c r="V403" s="249"/>
      <c r="W403" s="77"/>
    </row>
    <row r="404" spans="2:24" ht="19.2" x14ac:dyDescent="0.3">
      <c r="B404" s="15" t="s">
        <v>597</v>
      </c>
      <c r="C404" s="16" t="s">
        <v>5</v>
      </c>
      <c r="D404" s="77" t="s">
        <v>877</v>
      </c>
      <c r="E404" s="77" t="s">
        <v>824</v>
      </c>
      <c r="F404" s="77" t="s">
        <v>878</v>
      </c>
      <c r="G404" s="21"/>
      <c r="H404" s="21"/>
      <c r="I404" s="21"/>
      <c r="J404" s="76"/>
      <c r="K404" s="76"/>
      <c r="L404" s="165"/>
      <c r="M404" s="165"/>
      <c r="N404" s="186"/>
      <c r="O404" s="274"/>
      <c r="P404" s="77"/>
      <c r="Q404" s="88"/>
      <c r="R404" s="292"/>
      <c r="S404" s="88"/>
      <c r="T404" s="77"/>
      <c r="U404" s="298"/>
      <c r="V404" s="249"/>
      <c r="W404" s="77"/>
    </row>
    <row r="405" spans="2:24" ht="10.199999999999999" x14ac:dyDescent="0.3">
      <c r="B405" s="15" t="s">
        <v>5</v>
      </c>
      <c r="C405" s="16" t="s">
        <v>5</v>
      </c>
      <c r="D405" s="77"/>
      <c r="E405" s="77"/>
      <c r="F405" s="77"/>
      <c r="G405" s="21"/>
      <c r="H405" s="21"/>
      <c r="I405" s="21"/>
      <c r="J405" s="76"/>
      <c r="K405" s="76"/>
      <c r="L405" s="165"/>
      <c r="M405" s="165"/>
      <c r="N405" s="186"/>
      <c r="O405" s="274"/>
      <c r="P405" s="77"/>
      <c r="Q405" s="88"/>
      <c r="R405" s="292"/>
      <c r="S405" s="88"/>
      <c r="T405" s="77"/>
      <c r="U405" s="298"/>
      <c r="V405" s="249"/>
      <c r="W405" s="77"/>
    </row>
    <row r="406" spans="2:24" ht="19.2" x14ac:dyDescent="0.3">
      <c r="B406" s="15" t="s">
        <v>598</v>
      </c>
      <c r="C406" s="16" t="s">
        <v>5</v>
      </c>
      <c r="D406" s="21"/>
      <c r="E406" s="21"/>
      <c r="F406" s="21"/>
      <c r="G406" s="21"/>
      <c r="H406" s="21"/>
      <c r="I406" s="21"/>
      <c r="J406" s="76"/>
      <c r="K406" s="76"/>
      <c r="L406" s="165"/>
      <c r="M406" s="165"/>
      <c r="N406" s="186"/>
      <c r="O406" s="274"/>
      <c r="P406" s="77"/>
      <c r="Q406" s="88"/>
      <c r="R406" s="292"/>
      <c r="S406" s="88"/>
      <c r="T406" s="77"/>
      <c r="U406" s="298"/>
      <c r="V406" s="249"/>
      <c r="W406" s="77"/>
    </row>
    <row r="407" spans="2:24" ht="57.6" x14ac:dyDescent="0.3">
      <c r="B407" s="15" t="s">
        <v>599</v>
      </c>
      <c r="C407" s="16" t="s">
        <v>221</v>
      </c>
      <c r="D407" s="21"/>
      <c r="E407" s="21"/>
      <c r="F407" s="21"/>
      <c r="G407" s="159" t="s">
        <v>4</v>
      </c>
      <c r="H407" s="159" t="s">
        <v>4</v>
      </c>
      <c r="I407" s="159" t="s">
        <v>4</v>
      </c>
      <c r="J407" s="11" t="s">
        <v>4</v>
      </c>
      <c r="K407" s="11" t="s">
        <v>4</v>
      </c>
      <c r="L407" s="165"/>
      <c r="M407" s="165"/>
      <c r="N407" s="186"/>
      <c r="O407" s="274"/>
      <c r="P407" s="77"/>
      <c r="Q407" s="88"/>
      <c r="R407" s="292"/>
      <c r="S407" s="88"/>
      <c r="T407" s="77"/>
      <c r="U407" s="298"/>
      <c r="V407" s="249"/>
      <c r="W407" s="77"/>
    </row>
    <row r="408" spans="2:24" ht="19.2" x14ac:dyDescent="0.3">
      <c r="B408" s="15" t="s">
        <v>600</v>
      </c>
      <c r="C408" s="16" t="s">
        <v>5</v>
      </c>
      <c r="D408" s="21"/>
      <c r="E408" s="21"/>
      <c r="F408" s="21"/>
      <c r="G408" s="77"/>
      <c r="H408" s="77"/>
      <c r="I408" s="77"/>
      <c r="J408" s="76"/>
      <c r="K408" s="76"/>
      <c r="L408" s="165"/>
      <c r="M408" s="165"/>
      <c r="N408" s="186"/>
      <c r="O408" s="274"/>
      <c r="P408" s="77"/>
      <c r="Q408" s="88"/>
      <c r="R408" s="292"/>
      <c r="S408" s="88"/>
      <c r="T408" s="77"/>
      <c r="U408" s="298"/>
      <c r="V408" s="249"/>
      <c r="W408" s="77"/>
    </row>
    <row r="409" spans="2:24" ht="10.199999999999999" x14ac:dyDescent="0.3">
      <c r="B409" s="15" t="s">
        <v>5</v>
      </c>
      <c r="C409" s="16" t="s">
        <v>5</v>
      </c>
      <c r="G409" s="77"/>
      <c r="H409" s="77"/>
      <c r="I409" s="77"/>
      <c r="J409" s="76"/>
      <c r="K409" s="76"/>
      <c r="L409" s="165"/>
      <c r="M409" s="165"/>
      <c r="N409" s="186"/>
      <c r="O409" s="274"/>
      <c r="P409" s="77"/>
      <c r="Q409" s="88"/>
      <c r="R409" s="292"/>
      <c r="S409" s="88"/>
      <c r="T409" s="77"/>
      <c r="U409" s="298"/>
      <c r="V409" s="249"/>
      <c r="W409" s="77"/>
    </row>
    <row r="410" spans="2:24" ht="19.2" x14ac:dyDescent="0.3">
      <c r="B410" s="15" t="s">
        <v>601</v>
      </c>
      <c r="C410" s="16" t="s">
        <v>5</v>
      </c>
      <c r="D410" s="21"/>
      <c r="E410" s="21"/>
      <c r="F410" s="21"/>
      <c r="G410" s="77"/>
      <c r="H410" s="77"/>
      <c r="I410" s="77"/>
      <c r="J410" s="76"/>
      <c r="K410" s="76"/>
      <c r="L410" s="165"/>
      <c r="M410" s="165"/>
      <c r="N410" s="186"/>
      <c r="O410" s="274"/>
      <c r="P410" s="77"/>
      <c r="Q410" s="88"/>
      <c r="R410" s="292"/>
      <c r="S410" s="88"/>
      <c r="T410" s="77"/>
      <c r="U410" s="298"/>
      <c r="V410" s="249"/>
      <c r="W410" s="77"/>
    </row>
    <row r="411" spans="2:24" ht="48" x14ac:dyDescent="0.3">
      <c r="B411" s="15" t="s">
        <v>602</v>
      </c>
      <c r="C411" s="16" t="s">
        <v>225</v>
      </c>
      <c r="D411" s="128" t="s">
        <v>819</v>
      </c>
      <c r="E411" s="122" t="s">
        <v>829</v>
      </c>
      <c r="F411" s="129">
        <v>37900</v>
      </c>
      <c r="G411" s="159" t="s">
        <v>4</v>
      </c>
      <c r="H411" s="159" t="s">
        <v>4</v>
      </c>
      <c r="I411" s="159" t="s">
        <v>4</v>
      </c>
      <c r="J411" s="11" t="s">
        <v>4</v>
      </c>
      <c r="K411" s="11" t="s">
        <v>4</v>
      </c>
      <c r="L411" s="165"/>
      <c r="M411" s="165"/>
      <c r="N411" s="186"/>
      <c r="O411" s="274"/>
      <c r="P411" s="77"/>
      <c r="Q411" s="88"/>
      <c r="R411" s="292"/>
      <c r="S411" s="88"/>
      <c r="T411" s="77"/>
      <c r="U411" s="298"/>
      <c r="V411" s="249"/>
      <c r="W411" s="77"/>
    </row>
    <row r="412" spans="2:24" ht="19.2" x14ac:dyDescent="0.3">
      <c r="B412" s="15" t="s">
        <v>603</v>
      </c>
      <c r="C412" s="16" t="s">
        <v>5</v>
      </c>
      <c r="D412" s="21"/>
      <c r="E412" s="21"/>
      <c r="F412" s="21"/>
      <c r="G412" s="77"/>
      <c r="H412" s="77"/>
      <c r="I412" s="77"/>
      <c r="J412" s="76"/>
      <c r="K412" s="76"/>
      <c r="L412" s="165"/>
      <c r="M412" s="165"/>
      <c r="N412" s="186"/>
      <c r="O412" s="274"/>
      <c r="P412" s="77"/>
      <c r="Q412" s="88"/>
      <c r="R412" s="292"/>
      <c r="S412" s="88"/>
      <c r="T412" s="77"/>
      <c r="U412" s="298"/>
      <c r="V412" s="249"/>
      <c r="W412" s="77"/>
    </row>
    <row r="413" spans="2:24" ht="10.199999999999999" x14ac:dyDescent="0.3">
      <c r="B413" s="15" t="s">
        <v>5</v>
      </c>
      <c r="C413" s="16" t="s">
        <v>5</v>
      </c>
      <c r="D413" s="21"/>
      <c r="E413" s="21"/>
      <c r="F413" s="21"/>
      <c r="G413" s="77"/>
      <c r="H413" s="77"/>
      <c r="I413" s="77"/>
      <c r="J413" s="76"/>
      <c r="K413" s="76"/>
      <c r="L413" s="165"/>
      <c r="M413" s="165"/>
      <c r="N413" s="186"/>
      <c r="O413" s="274"/>
      <c r="P413" s="77"/>
      <c r="Q413" s="88"/>
      <c r="R413" s="292"/>
      <c r="S413" s="88"/>
      <c r="T413" s="77"/>
      <c r="U413" s="298"/>
      <c r="V413" s="249"/>
      <c r="W413" s="77"/>
    </row>
    <row r="414" spans="2:24" ht="19.2" x14ac:dyDescent="0.3">
      <c r="B414" s="15" t="s">
        <v>604</v>
      </c>
      <c r="C414" s="16" t="s">
        <v>5</v>
      </c>
      <c r="D414" s="21"/>
      <c r="E414" s="21"/>
      <c r="F414" s="21"/>
      <c r="G414" s="77"/>
      <c r="H414" s="77"/>
      <c r="I414" s="77"/>
      <c r="J414" s="76"/>
      <c r="K414" s="76"/>
      <c r="L414" s="169">
        <f>L415+L418</f>
        <v>0</v>
      </c>
      <c r="M414" s="169">
        <f>M415+M418</f>
        <v>0</v>
      </c>
      <c r="N414" s="186"/>
      <c r="O414" s="274"/>
      <c r="P414" s="77"/>
      <c r="Q414" s="88"/>
      <c r="R414" s="292"/>
      <c r="S414" s="88"/>
      <c r="T414" s="77"/>
      <c r="U414" s="298"/>
      <c r="V414" s="249"/>
      <c r="W414" s="77"/>
    </row>
    <row r="415" spans="2:24" ht="86.4" x14ac:dyDescent="0.3">
      <c r="B415" s="160" t="s">
        <v>605</v>
      </c>
      <c r="C415" s="10" t="s">
        <v>606</v>
      </c>
      <c r="D415" s="21"/>
      <c r="E415" s="21"/>
      <c r="F415" s="21"/>
      <c r="G415" s="159" t="s">
        <v>4</v>
      </c>
      <c r="H415" s="159" t="s">
        <v>4</v>
      </c>
      <c r="I415" s="159" t="s">
        <v>4</v>
      </c>
      <c r="J415" s="11" t="s">
        <v>4</v>
      </c>
      <c r="K415" s="11" t="s">
        <v>4</v>
      </c>
      <c r="L415" s="165"/>
      <c r="M415" s="165"/>
      <c r="N415" s="187">
        <f t="shared" ref="N415:O415" si="74">N416+N420</f>
        <v>0</v>
      </c>
      <c r="O415" s="272">
        <f t="shared" si="74"/>
        <v>0</v>
      </c>
      <c r="P415" s="84">
        <f t="shared" ref="P415" si="75">P416+P420</f>
        <v>0</v>
      </c>
      <c r="Q415" s="84"/>
      <c r="R415" s="272"/>
      <c r="S415" s="84"/>
      <c r="T415" s="84"/>
      <c r="U415" s="302"/>
      <c r="V415" s="233"/>
      <c r="W415" s="84"/>
      <c r="X415" s="7"/>
    </row>
    <row r="416" spans="2:24" ht="28.8" x14ac:dyDescent="0.3">
      <c r="B416" s="15" t="s">
        <v>607</v>
      </c>
      <c r="C416" s="16" t="s">
        <v>232</v>
      </c>
      <c r="D416" s="159" t="s">
        <v>4</v>
      </c>
      <c r="E416" s="159" t="s">
        <v>4</v>
      </c>
      <c r="F416" s="159" t="s">
        <v>4</v>
      </c>
      <c r="G416" s="159" t="s">
        <v>4</v>
      </c>
      <c r="H416" s="159" t="s">
        <v>4</v>
      </c>
      <c r="I416" s="159" t="s">
        <v>4</v>
      </c>
      <c r="J416" s="11" t="s">
        <v>4</v>
      </c>
      <c r="K416" s="11" t="s">
        <v>4</v>
      </c>
      <c r="L416" s="165"/>
      <c r="M416" s="165"/>
      <c r="N416" s="186"/>
      <c r="O416" s="274"/>
      <c r="P416" s="77"/>
      <c r="Q416" s="88"/>
      <c r="R416" s="292"/>
      <c r="S416" s="88"/>
      <c r="T416" s="77"/>
      <c r="U416" s="298"/>
      <c r="V416" s="249"/>
      <c r="W416" s="77"/>
    </row>
    <row r="417" spans="2:24" ht="57.6" x14ac:dyDescent="0.3">
      <c r="B417" s="15" t="s">
        <v>608</v>
      </c>
      <c r="C417" s="16" t="s">
        <v>609</v>
      </c>
      <c r="D417" s="77"/>
      <c r="E417" s="77"/>
      <c r="F417" s="77"/>
      <c r="G417" s="21"/>
      <c r="H417" s="21"/>
      <c r="I417" s="21"/>
      <c r="J417" s="76"/>
      <c r="K417" s="76"/>
      <c r="L417" s="165"/>
      <c r="M417" s="165"/>
      <c r="N417" s="186"/>
      <c r="O417" s="274"/>
      <c r="P417" s="77"/>
      <c r="Q417" s="88"/>
      <c r="R417" s="292"/>
      <c r="S417" s="88"/>
      <c r="T417" s="77"/>
      <c r="U417" s="298"/>
      <c r="V417" s="249"/>
      <c r="W417" s="77"/>
    </row>
    <row r="418" spans="2:24" ht="10.199999999999999" x14ac:dyDescent="0.3">
      <c r="B418" s="15" t="s">
        <v>5</v>
      </c>
      <c r="C418" s="16" t="s">
        <v>5</v>
      </c>
      <c r="D418" s="77"/>
      <c r="E418" s="77"/>
      <c r="F418" s="77"/>
      <c r="G418" s="21"/>
      <c r="H418" s="21"/>
      <c r="I418" s="21"/>
      <c r="J418" s="76"/>
      <c r="K418" s="76"/>
      <c r="L418" s="165"/>
      <c r="M418" s="165"/>
      <c r="N418" s="186"/>
      <c r="O418" s="274"/>
      <c r="P418" s="77"/>
      <c r="Q418" s="88"/>
      <c r="R418" s="292"/>
      <c r="S418" s="88"/>
      <c r="T418" s="77"/>
      <c r="U418" s="298"/>
      <c r="V418" s="249"/>
      <c r="W418" s="77"/>
    </row>
    <row r="419" spans="2:24" ht="19.2" x14ac:dyDescent="0.3">
      <c r="B419" s="15" t="s">
        <v>610</v>
      </c>
      <c r="C419" s="16" t="s">
        <v>5</v>
      </c>
      <c r="D419" s="77"/>
      <c r="E419" s="77"/>
      <c r="F419" s="77"/>
      <c r="G419" s="21"/>
      <c r="H419" s="21"/>
      <c r="I419" s="21"/>
      <c r="J419" s="76"/>
      <c r="K419" s="76"/>
      <c r="L419" s="165"/>
      <c r="M419" s="165"/>
      <c r="N419" s="186"/>
      <c r="O419" s="274"/>
      <c r="P419" s="77"/>
      <c r="Q419" s="88"/>
      <c r="R419" s="292"/>
      <c r="S419" s="88"/>
      <c r="T419" s="77"/>
      <c r="U419" s="298"/>
      <c r="V419" s="249"/>
      <c r="W419" s="77"/>
    </row>
    <row r="420" spans="2:24" ht="19.2" x14ac:dyDescent="0.3">
      <c r="B420" s="15" t="s">
        <v>611</v>
      </c>
      <c r="C420" s="16" t="s">
        <v>612</v>
      </c>
      <c r="D420" s="159" t="s">
        <v>4</v>
      </c>
      <c r="E420" s="159" t="s">
        <v>4</v>
      </c>
      <c r="F420" s="159" t="s">
        <v>4</v>
      </c>
      <c r="G420" s="159" t="s">
        <v>4</v>
      </c>
      <c r="H420" s="159" t="s">
        <v>4</v>
      </c>
      <c r="I420" s="159" t="s">
        <v>4</v>
      </c>
      <c r="J420" s="11" t="s">
        <v>4</v>
      </c>
      <c r="K420" s="11" t="s">
        <v>4</v>
      </c>
      <c r="L420" s="165"/>
      <c r="M420" s="165"/>
      <c r="N420" s="186"/>
      <c r="O420" s="274"/>
      <c r="P420" s="77"/>
      <c r="Q420" s="88"/>
      <c r="R420" s="292"/>
      <c r="S420" s="88"/>
      <c r="T420" s="77"/>
      <c r="U420" s="298"/>
      <c r="V420" s="249"/>
      <c r="W420" s="77"/>
    </row>
    <row r="421" spans="2:24" ht="19.2" x14ac:dyDescent="0.3">
      <c r="B421" s="15" t="s">
        <v>613</v>
      </c>
      <c r="C421" s="16" t="s">
        <v>5</v>
      </c>
      <c r="D421" s="77"/>
      <c r="E421" s="77"/>
      <c r="F421" s="77"/>
      <c r="G421" s="77"/>
      <c r="H421" s="77"/>
      <c r="I421" s="77"/>
      <c r="J421" s="76"/>
      <c r="K421" s="76"/>
      <c r="L421" s="165"/>
      <c r="M421" s="165"/>
      <c r="N421" s="186"/>
      <c r="O421" s="274"/>
      <c r="P421" s="77"/>
      <c r="Q421" s="88"/>
      <c r="R421" s="292"/>
      <c r="S421" s="88"/>
      <c r="T421" s="77"/>
      <c r="U421" s="298"/>
      <c r="V421" s="249"/>
      <c r="W421" s="77"/>
    </row>
    <row r="422" spans="2:24" ht="10.199999999999999" x14ac:dyDescent="0.3">
      <c r="B422" s="15"/>
      <c r="C422" s="16" t="s">
        <v>5</v>
      </c>
      <c r="D422" s="77"/>
      <c r="E422" s="77"/>
      <c r="F422" s="77"/>
      <c r="G422" s="77"/>
      <c r="H422" s="77"/>
      <c r="I422" s="77"/>
      <c r="J422" s="76"/>
      <c r="K422" s="76"/>
      <c r="L422" s="169">
        <f>L423+L429</f>
        <v>0</v>
      </c>
      <c r="M422" s="169">
        <f t="shared" ref="M422" si="76">M423+M429</f>
        <v>0</v>
      </c>
      <c r="N422" s="186"/>
      <c r="O422" s="274"/>
      <c r="P422" s="77"/>
      <c r="Q422" s="88"/>
      <c r="R422" s="292"/>
      <c r="S422" s="88"/>
      <c r="T422" s="77"/>
      <c r="U422" s="298"/>
      <c r="V422" s="249"/>
      <c r="W422" s="77"/>
    </row>
    <row r="423" spans="2:24" ht="19.2" x14ac:dyDescent="0.3">
      <c r="B423" s="15" t="s">
        <v>614</v>
      </c>
      <c r="C423" s="16" t="s">
        <v>5</v>
      </c>
      <c r="D423" s="77"/>
      <c r="E423" s="77"/>
      <c r="F423" s="77"/>
      <c r="G423" s="77"/>
      <c r="H423" s="77"/>
      <c r="I423" s="77"/>
      <c r="J423" s="76"/>
      <c r="K423" s="76"/>
      <c r="L423" s="165"/>
      <c r="M423" s="165"/>
      <c r="N423" s="186"/>
      <c r="O423" s="274"/>
      <c r="P423" s="77"/>
      <c r="Q423" s="88"/>
      <c r="R423" s="292"/>
      <c r="S423" s="88"/>
      <c r="T423" s="77"/>
      <c r="U423" s="298"/>
      <c r="V423" s="249"/>
      <c r="W423" s="77"/>
    </row>
    <row r="424" spans="2:24" ht="67.2" x14ac:dyDescent="0.3">
      <c r="B424" s="160" t="s">
        <v>615</v>
      </c>
      <c r="C424" s="10" t="s">
        <v>616</v>
      </c>
      <c r="D424" s="159" t="s">
        <v>4</v>
      </c>
      <c r="E424" s="159" t="s">
        <v>4</v>
      </c>
      <c r="F424" s="159" t="s">
        <v>4</v>
      </c>
      <c r="G424" s="159" t="s">
        <v>4</v>
      </c>
      <c r="H424" s="159" t="s">
        <v>4</v>
      </c>
      <c r="I424" s="159" t="s">
        <v>4</v>
      </c>
      <c r="J424" s="11" t="s">
        <v>4</v>
      </c>
      <c r="K424" s="11" t="s">
        <v>4</v>
      </c>
      <c r="L424" s="165"/>
      <c r="M424" s="165"/>
      <c r="N424" s="187">
        <f t="shared" ref="N424:O424" si="77">N425+N431</f>
        <v>11241.1</v>
      </c>
      <c r="O424" s="272">
        <f t="shared" si="77"/>
        <v>21646.2</v>
      </c>
      <c r="P424" s="84">
        <f t="shared" ref="P424" si="78">P425+P431</f>
        <v>21646.2</v>
      </c>
      <c r="Q424" s="84"/>
      <c r="R424" s="272">
        <f t="shared" ref="R424:U424" si="79">R425+R431</f>
        <v>21646.2</v>
      </c>
      <c r="S424" s="84">
        <f t="shared" ref="S424" si="80">S425+S431</f>
        <v>21646.2</v>
      </c>
      <c r="T424" s="84"/>
      <c r="U424" s="302">
        <f t="shared" si="79"/>
        <v>21646.2</v>
      </c>
      <c r="V424" s="233">
        <f t="shared" ref="V424" si="81">V425+V431</f>
        <v>21646.2</v>
      </c>
      <c r="W424" s="84"/>
      <c r="X424" s="7"/>
    </row>
    <row r="425" spans="2:24" ht="19.2" x14ac:dyDescent="0.3">
      <c r="B425" s="15" t="s">
        <v>617</v>
      </c>
      <c r="C425" s="16" t="s">
        <v>618</v>
      </c>
      <c r="D425" s="159" t="s">
        <v>4</v>
      </c>
      <c r="E425" s="159" t="s">
        <v>4</v>
      </c>
      <c r="F425" s="159" t="s">
        <v>4</v>
      </c>
      <c r="G425" s="159" t="s">
        <v>4</v>
      </c>
      <c r="H425" s="159" t="s">
        <v>4</v>
      </c>
      <c r="I425" s="159" t="s">
        <v>4</v>
      </c>
      <c r="J425" s="11" t="s">
        <v>4</v>
      </c>
      <c r="K425" s="11" t="s">
        <v>4</v>
      </c>
      <c r="L425" s="165"/>
      <c r="M425" s="165"/>
      <c r="N425" s="186"/>
      <c r="O425" s="274"/>
      <c r="P425" s="77"/>
      <c r="Q425" s="88"/>
      <c r="R425" s="292"/>
      <c r="S425" s="88"/>
      <c r="T425" s="77"/>
      <c r="U425" s="298"/>
      <c r="V425" s="249"/>
      <c r="W425" s="77"/>
    </row>
    <row r="426" spans="2:24" ht="19.2" x14ac:dyDescent="0.3">
      <c r="B426" s="15" t="s">
        <v>619</v>
      </c>
      <c r="C426" s="16" t="s">
        <v>620</v>
      </c>
      <c r="D426" s="21"/>
      <c r="E426" s="21"/>
      <c r="F426" s="21"/>
      <c r="G426" s="77"/>
      <c r="H426" s="77"/>
      <c r="I426" s="77"/>
      <c r="J426" s="76"/>
      <c r="K426" s="76"/>
      <c r="L426" s="165"/>
      <c r="M426" s="165"/>
      <c r="N426" s="186"/>
      <c r="O426" s="274"/>
      <c r="P426" s="77"/>
      <c r="Q426" s="88"/>
      <c r="R426" s="292"/>
      <c r="S426" s="88"/>
      <c r="T426" s="77"/>
      <c r="U426" s="298"/>
      <c r="V426" s="249"/>
      <c r="W426" s="77"/>
    </row>
    <row r="427" spans="2:24" ht="19.2" x14ac:dyDescent="0.3">
      <c r="B427" s="15" t="s">
        <v>621</v>
      </c>
      <c r="C427" s="16" t="s">
        <v>622</v>
      </c>
      <c r="D427" s="21"/>
      <c r="E427" s="21"/>
      <c r="F427" s="21"/>
      <c r="G427" s="159" t="s">
        <v>4</v>
      </c>
      <c r="H427" s="159" t="s">
        <v>4</v>
      </c>
      <c r="I427" s="159" t="s">
        <v>4</v>
      </c>
      <c r="J427" s="11" t="s">
        <v>4</v>
      </c>
      <c r="K427" s="11" t="s">
        <v>4</v>
      </c>
      <c r="L427" s="165"/>
      <c r="M427" s="165"/>
      <c r="N427" s="186"/>
      <c r="O427" s="274"/>
      <c r="P427" s="77"/>
      <c r="Q427" s="88"/>
      <c r="R427" s="292"/>
      <c r="S427" s="88"/>
      <c r="T427" s="77"/>
      <c r="U427" s="298"/>
      <c r="V427" s="249"/>
      <c r="W427" s="77"/>
      <c r="X427" s="7"/>
    </row>
    <row r="428" spans="2:24" ht="19.2" x14ac:dyDescent="0.3">
      <c r="B428" s="15" t="s">
        <v>623</v>
      </c>
      <c r="C428" s="16" t="s">
        <v>5</v>
      </c>
      <c r="D428" s="21"/>
      <c r="E428" s="21"/>
      <c r="F428" s="21"/>
      <c r="G428" s="77"/>
      <c r="H428" s="77"/>
      <c r="I428" s="77"/>
      <c r="J428" s="76"/>
      <c r="K428" s="76"/>
      <c r="L428" s="165"/>
      <c r="M428" s="165"/>
      <c r="N428" s="186"/>
      <c r="O428" s="274"/>
      <c r="P428" s="77"/>
      <c r="Q428" s="88"/>
      <c r="R428" s="292"/>
      <c r="S428" s="88"/>
      <c r="T428" s="77"/>
      <c r="U428" s="298"/>
      <c r="V428" s="249"/>
      <c r="W428" s="77"/>
    </row>
    <row r="429" spans="2:24" ht="10.199999999999999" x14ac:dyDescent="0.3">
      <c r="B429" s="15" t="s">
        <v>5</v>
      </c>
      <c r="C429" s="16" t="s">
        <v>5</v>
      </c>
      <c r="D429" s="159" t="s">
        <v>4</v>
      </c>
      <c r="E429" s="159" t="s">
        <v>4</v>
      </c>
      <c r="F429" s="159" t="s">
        <v>4</v>
      </c>
      <c r="G429" s="77"/>
      <c r="H429" s="77"/>
      <c r="I429" s="77"/>
      <c r="J429" s="76"/>
      <c r="K429" s="76"/>
      <c r="L429" s="165"/>
      <c r="M429" s="165"/>
      <c r="N429" s="186"/>
      <c r="O429" s="274"/>
      <c r="P429" s="77"/>
      <c r="Q429" s="88"/>
      <c r="R429" s="292"/>
      <c r="S429" s="88"/>
      <c r="T429" s="77"/>
      <c r="U429" s="298"/>
      <c r="V429" s="249"/>
      <c r="W429" s="77"/>
    </row>
    <row r="430" spans="2:24" ht="19.2" x14ac:dyDescent="0.3">
      <c r="B430" s="15" t="s">
        <v>624</v>
      </c>
      <c r="C430" s="16" t="s">
        <v>5</v>
      </c>
      <c r="D430" s="77"/>
      <c r="E430" s="77"/>
      <c r="F430" s="77"/>
      <c r="G430" s="77"/>
      <c r="H430" s="77"/>
      <c r="I430" s="77"/>
      <c r="J430" s="76"/>
      <c r="K430" s="76"/>
      <c r="L430" s="165"/>
      <c r="M430" s="165"/>
      <c r="N430" s="186"/>
      <c r="O430" s="274"/>
      <c r="P430" s="77"/>
      <c r="Q430" s="88"/>
      <c r="R430" s="292"/>
      <c r="S430" s="88"/>
      <c r="T430" s="77"/>
      <c r="U430" s="298"/>
      <c r="V430" s="249"/>
      <c r="W430" s="77"/>
    </row>
    <row r="431" spans="2:24" ht="19.2" x14ac:dyDescent="0.3">
      <c r="B431" s="15" t="s">
        <v>625</v>
      </c>
      <c r="C431" s="16" t="s">
        <v>306</v>
      </c>
      <c r="D431" s="77"/>
      <c r="E431" s="77"/>
      <c r="F431" s="77"/>
      <c r="G431" s="159" t="s">
        <v>4</v>
      </c>
      <c r="H431" s="159" t="s">
        <v>4</v>
      </c>
      <c r="I431" s="159" t="s">
        <v>4</v>
      </c>
      <c r="J431" s="11" t="s">
        <v>4</v>
      </c>
      <c r="K431" s="11" t="s">
        <v>4</v>
      </c>
      <c r="L431" s="165"/>
      <c r="M431" s="165"/>
      <c r="N431" s="186">
        <v>11241.1</v>
      </c>
      <c r="O431" s="274">
        <f>O432</f>
        <v>21646.2</v>
      </c>
      <c r="P431" s="77">
        <f>P432</f>
        <v>21646.2</v>
      </c>
      <c r="Q431" s="77"/>
      <c r="R431" s="274">
        <f t="shared" ref="R431:V431" si="82">R432</f>
        <v>21646.2</v>
      </c>
      <c r="S431" s="77">
        <f t="shared" si="82"/>
        <v>21646.2</v>
      </c>
      <c r="T431" s="77"/>
      <c r="U431" s="298">
        <f t="shared" si="82"/>
        <v>21646.2</v>
      </c>
      <c r="V431" s="249">
        <f t="shared" si="82"/>
        <v>21646.2</v>
      </c>
      <c r="W431" s="77"/>
    </row>
    <row r="432" spans="2:24" ht="57.6" x14ac:dyDescent="0.3">
      <c r="B432" s="15" t="s">
        <v>626</v>
      </c>
      <c r="C432" s="16" t="s">
        <v>627</v>
      </c>
      <c r="D432" s="77"/>
      <c r="E432" s="77"/>
      <c r="F432" s="77"/>
      <c r="G432" s="159" t="s">
        <v>4</v>
      </c>
      <c r="H432" s="159" t="s">
        <v>4</v>
      </c>
      <c r="I432" s="159" t="s">
        <v>4</v>
      </c>
      <c r="J432" s="11" t="s">
        <v>4</v>
      </c>
      <c r="K432" s="11" t="s">
        <v>4</v>
      </c>
      <c r="L432" s="165"/>
      <c r="M432" s="165"/>
      <c r="N432" s="186">
        <v>11241.1</v>
      </c>
      <c r="O432" s="274">
        <v>21646.2</v>
      </c>
      <c r="P432" s="77">
        <v>21646.2</v>
      </c>
      <c r="Q432" s="88"/>
      <c r="R432" s="292">
        <v>21646.2</v>
      </c>
      <c r="S432" s="88">
        <v>21646.2</v>
      </c>
      <c r="T432" s="77"/>
      <c r="U432" s="298">
        <v>21646.2</v>
      </c>
      <c r="V432" s="249">
        <v>21646.2</v>
      </c>
      <c r="W432" s="77"/>
      <c r="X432" s="7"/>
    </row>
    <row r="433" spans="2:25" ht="19.2" x14ac:dyDescent="0.3">
      <c r="B433" s="15" t="s">
        <v>628</v>
      </c>
      <c r="C433" s="16" t="s">
        <v>5</v>
      </c>
      <c r="D433" s="159" t="s">
        <v>4</v>
      </c>
      <c r="E433" s="159" t="s">
        <v>4</v>
      </c>
      <c r="F433" s="159" t="s">
        <v>4</v>
      </c>
      <c r="G433" s="77"/>
      <c r="H433" s="77"/>
      <c r="I433" s="77"/>
      <c r="J433" s="76"/>
      <c r="K433" s="76"/>
      <c r="L433" s="165"/>
      <c r="M433" s="165"/>
      <c r="N433" s="186"/>
      <c r="O433" s="274"/>
      <c r="P433" s="77"/>
      <c r="Q433" s="88"/>
      <c r="R433" s="292"/>
      <c r="S433" s="88"/>
      <c r="T433" s="77"/>
      <c r="U433" s="298"/>
      <c r="V433" s="249"/>
      <c r="W433" s="77"/>
    </row>
    <row r="434" spans="2:25" ht="10.199999999999999" x14ac:dyDescent="0.3">
      <c r="B434" s="15" t="s">
        <v>5</v>
      </c>
      <c r="C434" s="16" t="s">
        <v>5</v>
      </c>
      <c r="D434" s="159" t="s">
        <v>4</v>
      </c>
      <c r="E434" s="159" t="s">
        <v>4</v>
      </c>
      <c r="F434" s="159" t="s">
        <v>4</v>
      </c>
      <c r="G434" s="77"/>
      <c r="H434" s="77"/>
      <c r="I434" s="77"/>
      <c r="J434" s="76"/>
      <c r="K434" s="76"/>
      <c r="L434" s="165"/>
      <c r="M434" s="165"/>
      <c r="N434" s="186"/>
      <c r="O434" s="274"/>
      <c r="P434" s="77"/>
      <c r="Q434" s="88"/>
      <c r="R434" s="292"/>
      <c r="S434" s="88"/>
      <c r="T434" s="77"/>
      <c r="U434" s="298"/>
      <c r="V434" s="249"/>
      <c r="W434" s="77"/>
    </row>
    <row r="435" spans="2:25" ht="19.2" x14ac:dyDescent="0.3">
      <c r="B435" s="15" t="s">
        <v>629</v>
      </c>
      <c r="C435" s="16" t="s">
        <v>5</v>
      </c>
      <c r="D435" s="77"/>
      <c r="E435" s="77"/>
      <c r="F435" s="77"/>
      <c r="G435" s="77"/>
      <c r="H435" s="77"/>
      <c r="I435" s="77"/>
      <c r="J435" s="76"/>
      <c r="K435" s="76"/>
      <c r="L435" s="165"/>
      <c r="M435" s="165"/>
      <c r="N435" s="186"/>
      <c r="O435" s="274"/>
      <c r="P435" s="77"/>
      <c r="Q435" s="88"/>
      <c r="R435" s="292"/>
      <c r="S435" s="88"/>
      <c r="T435" s="77"/>
      <c r="U435" s="298"/>
      <c r="V435" s="249"/>
      <c r="W435" s="77"/>
    </row>
    <row r="436" spans="2:25" ht="19.2" x14ac:dyDescent="0.3">
      <c r="B436" s="15" t="s">
        <v>630</v>
      </c>
      <c r="C436" s="16" t="s">
        <v>631</v>
      </c>
      <c r="D436" s="159" t="s">
        <v>4</v>
      </c>
      <c r="E436" s="159" t="s">
        <v>4</v>
      </c>
      <c r="F436" s="159" t="s">
        <v>4</v>
      </c>
      <c r="G436" s="159" t="s">
        <v>4</v>
      </c>
      <c r="H436" s="159" t="s">
        <v>4</v>
      </c>
      <c r="I436" s="159" t="s">
        <v>4</v>
      </c>
      <c r="J436" s="11" t="s">
        <v>4</v>
      </c>
      <c r="K436" s="11" t="s">
        <v>4</v>
      </c>
      <c r="L436" s="165"/>
      <c r="M436" s="165"/>
      <c r="N436" s="186"/>
      <c r="O436" s="274"/>
      <c r="P436" s="77"/>
      <c r="Q436" s="88"/>
      <c r="R436" s="292"/>
      <c r="S436" s="88"/>
      <c r="T436" s="77"/>
      <c r="U436" s="298"/>
      <c r="V436" s="249"/>
      <c r="W436" s="77"/>
      <c r="X436" s="7"/>
    </row>
    <row r="437" spans="2:25" ht="19.2" x14ac:dyDescent="0.3">
      <c r="B437" s="15" t="s">
        <v>632</v>
      </c>
      <c r="C437" s="16" t="s">
        <v>5</v>
      </c>
      <c r="D437" s="77"/>
      <c r="E437" s="77"/>
      <c r="F437" s="77"/>
      <c r="G437" s="77"/>
      <c r="H437" s="77"/>
      <c r="I437" s="77"/>
      <c r="J437" s="76"/>
      <c r="K437" s="76"/>
      <c r="L437" s="165"/>
      <c r="M437" s="165"/>
      <c r="N437" s="186"/>
      <c r="O437" s="274"/>
      <c r="P437" s="77"/>
      <c r="Q437" s="88"/>
      <c r="R437" s="292"/>
      <c r="S437" s="88"/>
      <c r="T437" s="77"/>
      <c r="U437" s="298"/>
      <c r="V437" s="249"/>
      <c r="W437" s="77"/>
    </row>
    <row r="438" spans="2:25" x14ac:dyDescent="0.3">
      <c r="B438" s="15" t="s">
        <v>5</v>
      </c>
      <c r="C438" s="16" t="s">
        <v>5</v>
      </c>
      <c r="D438" s="77"/>
      <c r="E438" s="77"/>
      <c r="F438" s="77"/>
      <c r="G438" s="77"/>
      <c r="H438" s="77"/>
      <c r="I438" s="77"/>
      <c r="J438" s="76"/>
      <c r="K438" s="76"/>
      <c r="L438" s="178"/>
      <c r="M438" s="178"/>
      <c r="N438" s="186"/>
      <c r="O438" s="274"/>
      <c r="P438" s="77"/>
      <c r="Q438" s="88"/>
      <c r="R438" s="292"/>
      <c r="S438" s="88"/>
      <c r="T438" s="77"/>
      <c r="U438" s="298"/>
      <c r="V438" s="249"/>
      <c r="W438" s="77"/>
    </row>
    <row r="439" spans="2:25" ht="19.8" thickBot="1" x14ac:dyDescent="0.35">
      <c r="B439" s="26" t="s">
        <v>633</v>
      </c>
      <c r="C439" s="27" t="s">
        <v>5</v>
      </c>
      <c r="D439" s="106"/>
      <c r="E439" s="106"/>
      <c r="F439" s="106"/>
      <c r="G439" s="106"/>
      <c r="H439" s="106"/>
      <c r="I439" s="106"/>
      <c r="J439" s="101"/>
      <c r="K439" s="101"/>
      <c r="L439" s="263"/>
      <c r="M439" s="263"/>
      <c r="N439" s="189"/>
      <c r="O439" s="279"/>
      <c r="P439" s="106"/>
      <c r="Q439" s="107"/>
      <c r="R439" s="293"/>
      <c r="S439" s="107"/>
      <c r="T439" s="106"/>
      <c r="U439" s="308"/>
      <c r="V439" s="250"/>
      <c r="W439" s="106"/>
    </row>
    <row r="440" spans="2:25" ht="39" thickBot="1" x14ac:dyDescent="0.35">
      <c r="B440" s="262" t="s">
        <v>778</v>
      </c>
      <c r="C440" s="264" t="s">
        <v>634</v>
      </c>
      <c r="D440" s="95" t="s">
        <v>4</v>
      </c>
      <c r="E440" s="95" t="s">
        <v>4</v>
      </c>
      <c r="F440" s="95" t="s">
        <v>4</v>
      </c>
      <c r="G440" s="95" t="s">
        <v>4</v>
      </c>
      <c r="H440" s="95" t="s">
        <v>4</v>
      </c>
      <c r="I440" s="95" t="s">
        <v>4</v>
      </c>
      <c r="J440" s="96" t="s">
        <v>4</v>
      </c>
      <c r="K440" s="96" t="s">
        <v>4</v>
      </c>
      <c r="L440" s="171">
        <f ca="1">L441+L481+L501+L524+L532</f>
        <v>48830.599999999991</v>
      </c>
      <c r="M440" s="171">
        <f ca="1">M441+M481+M501+M524+M532</f>
        <v>44123.3</v>
      </c>
      <c r="N440" s="97">
        <f>N441+N481+N501+N524+N532</f>
        <v>63863.600000000006</v>
      </c>
      <c r="O440" s="280">
        <f>O441+O481+O501+O524+O532</f>
        <v>80306.3</v>
      </c>
      <c r="P440" s="97">
        <f>P441+P481+P501+P524+P532</f>
        <v>80306.3</v>
      </c>
      <c r="Q440" s="97"/>
      <c r="R440" s="280">
        <f>R441+R481+R501+R524+R532</f>
        <v>83759.700000000012</v>
      </c>
      <c r="S440" s="97">
        <f>S441+S481+S501+S524+S532</f>
        <v>83759.700000000012</v>
      </c>
      <c r="T440" s="97"/>
      <c r="U440" s="309">
        <f>U441+U481+U501+U524+U532</f>
        <v>88479.9</v>
      </c>
      <c r="V440" s="251">
        <f>V441+V481+V501+V524+V532</f>
        <v>88479.9</v>
      </c>
      <c r="W440" s="265"/>
      <c r="X440" s="7"/>
    </row>
    <row r="441" spans="2:25" ht="48" x14ac:dyDescent="0.3">
      <c r="B441" s="90" t="s">
        <v>635</v>
      </c>
      <c r="C441" s="91" t="s">
        <v>636</v>
      </c>
      <c r="D441" s="92" t="s">
        <v>4</v>
      </c>
      <c r="E441" s="92" t="s">
        <v>4</v>
      </c>
      <c r="F441" s="92" t="s">
        <v>4</v>
      </c>
      <c r="G441" s="92" t="s">
        <v>4</v>
      </c>
      <c r="H441" s="92" t="s">
        <v>4</v>
      </c>
      <c r="I441" s="92" t="s">
        <v>4</v>
      </c>
      <c r="J441" s="93" t="s">
        <v>4</v>
      </c>
      <c r="K441" s="93" t="s">
        <v>4</v>
      </c>
      <c r="L441" s="167">
        <f>SUM(L442:L478)</f>
        <v>28859.899999999998</v>
      </c>
      <c r="M441" s="167">
        <f>SUM(M442:M478)</f>
        <v>24392.5</v>
      </c>
      <c r="N441" s="188">
        <f t="shared" ref="N441:O441" si="83">SUM(N442:N480)</f>
        <v>28293.4</v>
      </c>
      <c r="O441" s="275">
        <f t="shared" si="83"/>
        <v>30810</v>
      </c>
      <c r="P441" s="94">
        <f t="shared" ref="P441" si="84">SUM(P442:P480)</f>
        <v>30810</v>
      </c>
      <c r="Q441" s="94"/>
      <c r="R441" s="275">
        <f t="shared" ref="R441:U441" si="85">SUM(R442:R480)</f>
        <v>31226.400000000001</v>
      </c>
      <c r="S441" s="94">
        <f t="shared" ref="S441" si="86">SUM(S442:S480)</f>
        <v>31226.400000000001</v>
      </c>
      <c r="T441" s="94"/>
      <c r="U441" s="304">
        <f t="shared" si="85"/>
        <v>34884.800000000003</v>
      </c>
      <c r="V441" s="232">
        <f t="shared" ref="V441" si="87">SUM(V442:V480)</f>
        <v>34884.800000000003</v>
      </c>
      <c r="W441" s="94"/>
      <c r="X441" s="7"/>
      <c r="Y441" s="7"/>
    </row>
    <row r="442" spans="2:25" ht="48" x14ac:dyDescent="0.3">
      <c r="B442" s="15" t="s">
        <v>637</v>
      </c>
      <c r="C442" s="16" t="s">
        <v>638</v>
      </c>
      <c r="D442" s="77"/>
      <c r="E442" s="77"/>
      <c r="F442" s="77"/>
      <c r="G442" s="21"/>
      <c r="H442" s="21"/>
      <c r="I442" s="21"/>
      <c r="J442" s="76"/>
      <c r="K442" s="76"/>
      <c r="L442" s="165"/>
      <c r="M442" s="165"/>
      <c r="N442" s="186"/>
      <c r="O442" s="274"/>
      <c r="P442" s="77"/>
      <c r="Q442" s="88"/>
      <c r="R442" s="292"/>
      <c r="S442" s="88"/>
      <c r="T442" s="77"/>
      <c r="U442" s="298"/>
      <c r="V442" s="249"/>
      <c r="W442" s="77"/>
      <c r="X442" s="7"/>
    </row>
    <row r="443" spans="2:25" ht="19.2" x14ac:dyDescent="0.3">
      <c r="B443" s="15" t="s">
        <v>639</v>
      </c>
      <c r="C443" s="16" t="s">
        <v>640</v>
      </c>
      <c r="D443" s="77"/>
      <c r="E443" s="77"/>
      <c r="F443" s="77"/>
      <c r="G443" s="21"/>
      <c r="H443" s="21"/>
      <c r="I443" s="21"/>
      <c r="J443" s="76"/>
      <c r="K443" s="76"/>
      <c r="L443" s="165"/>
      <c r="M443" s="165"/>
      <c r="N443" s="186"/>
      <c r="O443" s="274"/>
      <c r="P443" s="77"/>
      <c r="Q443" s="88"/>
      <c r="R443" s="292"/>
      <c r="S443" s="88"/>
      <c r="T443" s="77"/>
      <c r="U443" s="298"/>
      <c r="V443" s="249"/>
      <c r="W443" s="77"/>
    </row>
    <row r="444" spans="2:25" ht="28.8" x14ac:dyDescent="0.3">
      <c r="B444" s="15" t="s">
        <v>641</v>
      </c>
      <c r="C444" s="16" t="s">
        <v>642</v>
      </c>
      <c r="D444" s="77"/>
      <c r="E444" s="77"/>
      <c r="F444" s="77"/>
      <c r="G444" s="21"/>
      <c r="H444" s="21"/>
      <c r="I444" s="21"/>
      <c r="J444" s="76"/>
      <c r="K444" s="76"/>
      <c r="L444" s="165"/>
      <c r="M444" s="165"/>
      <c r="N444" s="186"/>
      <c r="O444" s="274"/>
      <c r="P444" s="77"/>
      <c r="Q444" s="88"/>
      <c r="R444" s="292"/>
      <c r="S444" s="88"/>
      <c r="T444" s="77"/>
      <c r="U444" s="298"/>
      <c r="V444" s="249"/>
      <c r="W444" s="77"/>
    </row>
    <row r="445" spans="2:25" ht="19.2" x14ac:dyDescent="0.3">
      <c r="B445" s="15" t="s">
        <v>643</v>
      </c>
      <c r="C445" s="16" t="s">
        <v>644</v>
      </c>
      <c r="D445" s="159" t="s">
        <v>4</v>
      </c>
      <c r="E445" s="159" t="s">
        <v>4</v>
      </c>
      <c r="F445" s="159" t="s">
        <v>4</v>
      </c>
      <c r="G445" s="21"/>
      <c r="H445" s="21"/>
      <c r="I445" s="21"/>
      <c r="J445" s="76"/>
      <c r="K445" s="76"/>
      <c r="L445" s="165"/>
      <c r="M445" s="165"/>
      <c r="N445" s="186"/>
      <c r="O445" s="274"/>
      <c r="P445" s="77"/>
      <c r="Q445" s="88"/>
      <c r="R445" s="292"/>
      <c r="S445" s="88"/>
      <c r="T445" s="77"/>
      <c r="U445" s="298"/>
      <c r="V445" s="249"/>
      <c r="W445" s="77"/>
    </row>
    <row r="446" spans="2:25" ht="28.8" x14ac:dyDescent="0.3">
      <c r="B446" s="15" t="s">
        <v>645</v>
      </c>
      <c r="C446" s="16" t="s">
        <v>646</v>
      </c>
      <c r="D446" s="77"/>
      <c r="E446" s="77"/>
      <c r="F446" s="77"/>
      <c r="G446" s="21"/>
      <c r="H446" s="21"/>
      <c r="I446" s="21"/>
      <c r="J446" s="76"/>
      <c r="K446" s="76"/>
      <c r="L446" s="165"/>
      <c r="M446" s="165"/>
      <c r="N446" s="186"/>
      <c r="O446" s="274"/>
      <c r="P446" s="77"/>
      <c r="Q446" s="88"/>
      <c r="R446" s="292"/>
      <c r="S446" s="88"/>
      <c r="T446" s="77"/>
      <c r="U446" s="298"/>
      <c r="V446" s="249"/>
      <c r="W446" s="77"/>
    </row>
    <row r="447" spans="2:25" ht="28.8" x14ac:dyDescent="0.3">
      <c r="B447" s="15" t="s">
        <v>647</v>
      </c>
      <c r="C447" s="16" t="s">
        <v>648</v>
      </c>
      <c r="D447" s="77"/>
      <c r="E447" s="77"/>
      <c r="F447" s="77"/>
      <c r="G447" s="143"/>
      <c r="H447" s="143"/>
      <c r="I447" s="143"/>
      <c r="J447" s="76" t="s">
        <v>803</v>
      </c>
      <c r="K447" s="76" t="s">
        <v>799</v>
      </c>
      <c r="L447" s="165">
        <v>41.6</v>
      </c>
      <c r="M447" s="165">
        <v>41.6</v>
      </c>
      <c r="N447" s="186">
        <v>40</v>
      </c>
      <c r="O447" s="274">
        <v>170</v>
      </c>
      <c r="P447" s="77">
        <v>170</v>
      </c>
      <c r="Q447" s="88"/>
      <c r="R447" s="292">
        <v>176.8</v>
      </c>
      <c r="S447" s="88">
        <v>176.8</v>
      </c>
      <c r="T447" s="77"/>
      <c r="U447" s="298">
        <v>183.9</v>
      </c>
      <c r="V447" s="249">
        <v>183.9</v>
      </c>
      <c r="W447" s="77"/>
    </row>
    <row r="448" spans="2:25" ht="48.6" thickBot="1" x14ac:dyDescent="0.35">
      <c r="B448" s="15" t="s">
        <v>649</v>
      </c>
      <c r="C448" s="16" t="s">
        <v>650</v>
      </c>
      <c r="D448" s="106"/>
      <c r="E448" s="106"/>
      <c r="F448" s="106"/>
      <c r="G448" s="150" t="s">
        <v>855</v>
      </c>
      <c r="H448" s="141" t="s">
        <v>824</v>
      </c>
      <c r="I448" s="129">
        <v>39975</v>
      </c>
      <c r="J448" s="76" t="s">
        <v>810</v>
      </c>
      <c r="K448" s="76" t="s">
        <v>811</v>
      </c>
      <c r="L448" s="165">
        <v>2544.8000000000002</v>
      </c>
      <c r="M448" s="165">
        <v>2543.8000000000002</v>
      </c>
      <c r="N448" s="186">
        <v>1667</v>
      </c>
      <c r="O448" s="274">
        <v>1773</v>
      </c>
      <c r="P448" s="77">
        <v>1773</v>
      </c>
      <c r="Q448" s="88"/>
      <c r="R448" s="292">
        <v>1844</v>
      </c>
      <c r="S448" s="88">
        <v>1844</v>
      </c>
      <c r="T448" s="77"/>
      <c r="U448" s="298">
        <v>1918</v>
      </c>
      <c r="V448" s="249">
        <v>1918</v>
      </c>
      <c r="W448" s="77"/>
    </row>
    <row r="449" spans="2:23" ht="19.8" thickBot="1" x14ac:dyDescent="0.35">
      <c r="B449" s="15" t="s">
        <v>651</v>
      </c>
      <c r="C449" s="16" t="s">
        <v>652</v>
      </c>
      <c r="D449" s="146" t="s">
        <v>4</v>
      </c>
      <c r="E449" s="146" t="s">
        <v>4</v>
      </c>
      <c r="F449" s="146" t="s">
        <v>4</v>
      </c>
      <c r="G449" s="21"/>
      <c r="H449" s="21"/>
      <c r="I449" s="21"/>
      <c r="J449" s="76"/>
      <c r="K449" s="76"/>
      <c r="L449" s="165"/>
      <c r="M449" s="165"/>
      <c r="N449" s="186"/>
      <c r="O449" s="274"/>
      <c r="P449" s="77"/>
      <c r="Q449" s="88"/>
      <c r="R449" s="292"/>
      <c r="S449" s="88"/>
      <c r="T449" s="77"/>
      <c r="U449" s="298"/>
      <c r="V449" s="249"/>
      <c r="W449" s="77"/>
    </row>
    <row r="450" spans="2:23" ht="134.4" x14ac:dyDescent="0.3">
      <c r="B450" s="15" t="s">
        <v>653</v>
      </c>
      <c r="C450" s="16" t="s">
        <v>654</v>
      </c>
      <c r="D450" s="92" t="s">
        <v>4</v>
      </c>
      <c r="E450" s="92" t="s">
        <v>4</v>
      </c>
      <c r="F450" s="92" t="s">
        <v>4</v>
      </c>
      <c r="G450" s="150" t="s">
        <v>856</v>
      </c>
      <c r="H450" s="141" t="s">
        <v>857</v>
      </c>
      <c r="I450" s="129">
        <v>39332</v>
      </c>
      <c r="J450" s="76" t="s">
        <v>814</v>
      </c>
      <c r="K450" s="76" t="s">
        <v>804</v>
      </c>
      <c r="L450" s="165">
        <v>9263.4</v>
      </c>
      <c r="M450" s="165">
        <v>8820.6</v>
      </c>
      <c r="N450" s="186">
        <v>7540.5</v>
      </c>
      <c r="O450" s="274">
        <v>8005.5</v>
      </c>
      <c r="P450" s="77">
        <v>8005.5</v>
      </c>
      <c r="Q450" s="88"/>
      <c r="R450" s="292">
        <v>8388</v>
      </c>
      <c r="S450" s="88">
        <v>8388</v>
      </c>
      <c r="T450" s="77"/>
      <c r="U450" s="298">
        <v>8791.5</v>
      </c>
      <c r="V450" s="249">
        <v>8791.5</v>
      </c>
      <c r="W450" s="77"/>
    </row>
    <row r="451" spans="2:23" ht="96" x14ac:dyDescent="0.3">
      <c r="B451" s="15" t="s">
        <v>655</v>
      </c>
      <c r="C451" s="16" t="s">
        <v>656</v>
      </c>
      <c r="D451" s="128" t="s">
        <v>819</v>
      </c>
      <c r="E451" s="122" t="s">
        <v>880</v>
      </c>
      <c r="F451" s="129" t="s">
        <v>875</v>
      </c>
      <c r="G451" s="21"/>
      <c r="H451" s="21"/>
      <c r="I451" s="21"/>
      <c r="J451" s="76"/>
      <c r="K451" s="76"/>
      <c r="L451" s="165"/>
      <c r="M451" s="165"/>
      <c r="N451" s="186"/>
      <c r="O451" s="274"/>
      <c r="P451" s="77"/>
      <c r="Q451" s="88"/>
      <c r="R451" s="292"/>
      <c r="S451" s="88"/>
      <c r="T451" s="77"/>
      <c r="U451" s="298"/>
      <c r="V451" s="249"/>
      <c r="W451" s="77"/>
    </row>
    <row r="452" spans="2:23" ht="39" x14ac:dyDescent="0.3">
      <c r="B452" s="15" t="s">
        <v>657</v>
      </c>
      <c r="C452" s="16" t="s">
        <v>658</v>
      </c>
      <c r="D452" s="128" t="s">
        <v>819</v>
      </c>
      <c r="E452" s="122" t="s">
        <v>880</v>
      </c>
      <c r="F452" s="129" t="s">
        <v>875</v>
      </c>
      <c r="G452" s="21"/>
      <c r="H452" s="21"/>
      <c r="I452" s="21"/>
      <c r="J452" s="76"/>
      <c r="K452" s="76"/>
      <c r="L452" s="165"/>
      <c r="M452" s="165"/>
      <c r="N452" s="186"/>
      <c r="O452" s="274"/>
      <c r="P452" s="77"/>
      <c r="Q452" s="88"/>
      <c r="R452" s="292"/>
      <c r="S452" s="88"/>
      <c r="T452" s="77"/>
      <c r="U452" s="298"/>
      <c r="V452" s="249"/>
      <c r="W452" s="77"/>
    </row>
    <row r="453" spans="2:23" ht="19.2" x14ac:dyDescent="0.3">
      <c r="B453" s="15" t="s">
        <v>659</v>
      </c>
      <c r="C453" s="16" t="s">
        <v>660</v>
      </c>
      <c r="D453" s="92"/>
      <c r="E453" s="92"/>
      <c r="F453" s="92"/>
      <c r="G453" s="21"/>
      <c r="H453" s="21"/>
      <c r="I453" s="21"/>
      <c r="J453" s="76" t="s">
        <v>801</v>
      </c>
      <c r="K453" s="76" t="s">
        <v>799</v>
      </c>
      <c r="L453" s="165"/>
      <c r="M453" s="165"/>
      <c r="N453" s="186"/>
      <c r="O453" s="274"/>
      <c r="P453" s="77"/>
      <c r="Q453" s="88"/>
      <c r="R453" s="292"/>
      <c r="S453" s="88"/>
      <c r="T453" s="77"/>
      <c r="U453" s="298"/>
      <c r="V453" s="249"/>
      <c r="W453" s="77"/>
    </row>
    <row r="454" spans="2:23" ht="39" x14ac:dyDescent="0.3">
      <c r="B454" s="15" t="s">
        <v>661</v>
      </c>
      <c r="C454" s="16" t="s">
        <v>662</v>
      </c>
      <c r="D454" s="128" t="s">
        <v>819</v>
      </c>
      <c r="E454" s="122" t="s">
        <v>879</v>
      </c>
      <c r="F454" s="129" t="s">
        <v>875</v>
      </c>
      <c r="G454" s="21"/>
      <c r="H454" s="21"/>
      <c r="I454" s="21"/>
      <c r="J454" s="76"/>
      <c r="K454" s="76"/>
      <c r="L454" s="165">
        <v>16825.5</v>
      </c>
      <c r="M454" s="165">
        <v>12801.9</v>
      </c>
      <c r="N454" s="186"/>
      <c r="O454" s="274"/>
      <c r="P454" s="77"/>
      <c r="Q454" s="88"/>
      <c r="R454" s="292"/>
      <c r="S454" s="88"/>
      <c r="T454" s="77"/>
      <c r="U454" s="298"/>
      <c r="V454" s="249"/>
      <c r="W454" s="77"/>
    </row>
    <row r="455" spans="2:23" ht="38.4" x14ac:dyDescent="0.3">
      <c r="B455" s="15" t="s">
        <v>663</v>
      </c>
      <c r="C455" s="16" t="s">
        <v>105</v>
      </c>
      <c r="D455" s="21"/>
      <c r="E455" s="21"/>
      <c r="F455" s="21"/>
      <c r="G455" s="21"/>
      <c r="H455" s="21"/>
      <c r="I455" s="21"/>
      <c r="J455" s="76"/>
      <c r="K455" s="76"/>
      <c r="L455" s="165"/>
      <c r="M455" s="165"/>
      <c r="N455" s="186">
        <v>4694.1000000000004</v>
      </c>
      <c r="O455" s="274">
        <v>8058.2</v>
      </c>
      <c r="P455" s="178">
        <v>8058.2</v>
      </c>
      <c r="Q455" s="183"/>
      <c r="R455" s="292">
        <v>7502.2</v>
      </c>
      <c r="S455" s="183">
        <v>7502.2</v>
      </c>
      <c r="T455" s="178"/>
      <c r="U455" s="298">
        <v>8715.7000000000007</v>
      </c>
      <c r="V455" s="240">
        <v>8715.7000000000007</v>
      </c>
      <c r="W455" s="178"/>
    </row>
    <row r="456" spans="2:23" ht="115.2" x14ac:dyDescent="0.3">
      <c r="B456" s="15" t="s">
        <v>664</v>
      </c>
      <c r="C456" s="16" t="s">
        <v>665</v>
      </c>
      <c r="D456" s="21"/>
      <c r="E456" s="21"/>
      <c r="F456" s="21"/>
      <c r="G456" s="21"/>
      <c r="H456" s="21"/>
      <c r="I456" s="21"/>
      <c r="J456" s="76" t="s">
        <v>801</v>
      </c>
      <c r="K456" s="76" t="s">
        <v>802</v>
      </c>
      <c r="L456" s="165"/>
      <c r="M456" s="165"/>
      <c r="N456" s="186">
        <v>14108.2</v>
      </c>
      <c r="O456" s="274">
        <v>12803.3</v>
      </c>
      <c r="P456" s="77">
        <v>12803.3</v>
      </c>
      <c r="Q456" s="88"/>
      <c r="R456" s="292">
        <v>13315.4</v>
      </c>
      <c r="S456" s="88">
        <v>13315.4</v>
      </c>
      <c r="T456" s="77"/>
      <c r="U456" s="298">
        <v>15275.7</v>
      </c>
      <c r="V456" s="249">
        <v>15275.7</v>
      </c>
      <c r="W456" s="77"/>
    </row>
    <row r="457" spans="2:23" ht="76.8" x14ac:dyDescent="0.3">
      <c r="B457" s="15" t="s">
        <v>666</v>
      </c>
      <c r="C457" s="16" t="s">
        <v>667</v>
      </c>
      <c r="D457" s="128" t="s">
        <v>819</v>
      </c>
      <c r="E457" s="122" t="s">
        <v>881</v>
      </c>
      <c r="F457" s="129" t="s">
        <v>875</v>
      </c>
      <c r="G457" s="21"/>
      <c r="H457" s="21"/>
      <c r="I457" s="21"/>
      <c r="J457" s="76" t="s">
        <v>814</v>
      </c>
      <c r="K457" s="76" t="s">
        <v>799</v>
      </c>
      <c r="L457" s="165"/>
      <c r="M457" s="165"/>
      <c r="N457" s="186"/>
      <c r="O457" s="274"/>
      <c r="P457" s="77"/>
      <c r="Q457" s="88"/>
      <c r="R457" s="292"/>
      <c r="S457" s="88"/>
      <c r="T457" s="77"/>
      <c r="U457" s="298"/>
      <c r="V457" s="249"/>
      <c r="W457" s="77"/>
    </row>
    <row r="458" spans="2:23" ht="28.8" x14ac:dyDescent="0.3">
      <c r="B458" s="15" t="s">
        <v>668</v>
      </c>
      <c r="C458" s="16" t="s">
        <v>111</v>
      </c>
      <c r="D458" s="21"/>
      <c r="E458" s="21"/>
      <c r="F458" s="21"/>
      <c r="G458" s="21"/>
      <c r="H458" s="21"/>
      <c r="I458" s="21"/>
      <c r="J458" s="76"/>
      <c r="K458" s="76"/>
      <c r="L458" s="165"/>
      <c r="M458" s="165"/>
      <c r="N458" s="186"/>
      <c r="O458" s="274"/>
      <c r="P458" s="77"/>
      <c r="Q458" s="88"/>
      <c r="R458" s="292"/>
      <c r="S458" s="88"/>
      <c r="T458" s="77"/>
      <c r="U458" s="298"/>
      <c r="V458" s="249"/>
      <c r="W458" s="77"/>
    </row>
    <row r="459" spans="2:23" ht="28.8" x14ac:dyDescent="0.3">
      <c r="B459" s="15" t="s">
        <v>669</v>
      </c>
      <c r="C459" s="16" t="s">
        <v>113</v>
      </c>
      <c r="D459" s="21"/>
      <c r="E459" s="21"/>
      <c r="F459" s="21"/>
      <c r="G459" s="21"/>
      <c r="H459" s="21"/>
      <c r="I459" s="21"/>
      <c r="J459" s="76"/>
      <c r="K459" s="76"/>
      <c r="L459" s="165"/>
      <c r="M459" s="165"/>
      <c r="N459" s="186"/>
      <c r="O459" s="274"/>
      <c r="P459" s="77"/>
      <c r="Q459" s="88"/>
      <c r="R459" s="292"/>
      <c r="S459" s="88"/>
      <c r="T459" s="77"/>
      <c r="U459" s="298"/>
      <c r="V459" s="249"/>
      <c r="W459" s="77"/>
    </row>
    <row r="460" spans="2:23" ht="67.2" x14ac:dyDescent="0.3">
      <c r="B460" s="15" t="s">
        <v>670</v>
      </c>
      <c r="C460" s="16" t="s">
        <v>671</v>
      </c>
      <c r="D460" s="128" t="s">
        <v>819</v>
      </c>
      <c r="E460" s="122" t="s">
        <v>882</v>
      </c>
      <c r="F460" s="129" t="s">
        <v>875</v>
      </c>
      <c r="G460" s="21"/>
      <c r="H460" s="21"/>
      <c r="I460" s="21"/>
      <c r="J460" s="76"/>
      <c r="K460" s="76"/>
      <c r="L460" s="165"/>
      <c r="M460" s="165"/>
      <c r="N460" s="186"/>
      <c r="O460" s="274"/>
      <c r="P460" s="77"/>
      <c r="Q460" s="88"/>
      <c r="R460" s="292"/>
      <c r="S460" s="88"/>
      <c r="T460" s="77"/>
      <c r="U460" s="298"/>
      <c r="V460" s="249"/>
      <c r="W460" s="77"/>
    </row>
    <row r="461" spans="2:23" ht="39" x14ac:dyDescent="0.3">
      <c r="B461" s="15" t="s">
        <v>672</v>
      </c>
      <c r="C461" s="16" t="s">
        <v>117</v>
      </c>
      <c r="D461" s="128" t="s">
        <v>819</v>
      </c>
      <c r="E461" s="122" t="s">
        <v>883</v>
      </c>
      <c r="F461" s="129" t="s">
        <v>875</v>
      </c>
      <c r="G461" s="21"/>
      <c r="H461" s="21"/>
      <c r="I461" s="21"/>
      <c r="J461" s="76"/>
      <c r="K461" s="76"/>
      <c r="L461" s="165"/>
      <c r="M461" s="165"/>
      <c r="N461" s="186"/>
      <c r="O461" s="274"/>
      <c r="P461" s="77"/>
      <c r="Q461" s="88"/>
      <c r="R461" s="292"/>
      <c r="S461" s="88"/>
      <c r="T461" s="77"/>
      <c r="U461" s="298"/>
      <c r="V461" s="249"/>
      <c r="W461" s="77"/>
    </row>
    <row r="462" spans="2:23" ht="28.8" x14ac:dyDescent="0.3">
      <c r="B462" s="15" t="s">
        <v>673</v>
      </c>
      <c r="C462" s="16" t="s">
        <v>119</v>
      </c>
      <c r="D462" s="21"/>
      <c r="E462" s="21"/>
      <c r="F462" s="21"/>
      <c r="G462" s="21"/>
      <c r="H462" s="21"/>
      <c r="I462" s="21"/>
      <c r="J462" s="76"/>
      <c r="K462" s="76"/>
      <c r="L462" s="165"/>
      <c r="M462" s="165"/>
      <c r="N462" s="186"/>
      <c r="O462" s="274"/>
      <c r="P462" s="77"/>
      <c r="Q462" s="88"/>
      <c r="R462" s="292"/>
      <c r="S462" s="88"/>
      <c r="T462" s="77"/>
      <c r="U462" s="298"/>
      <c r="V462" s="249"/>
      <c r="W462" s="77"/>
    </row>
    <row r="463" spans="2:23" ht="57.6" x14ac:dyDescent="0.3">
      <c r="B463" s="15" t="s">
        <v>674</v>
      </c>
      <c r="C463" s="16" t="s">
        <v>121</v>
      </c>
      <c r="D463" s="21"/>
      <c r="E463" s="21"/>
      <c r="F463" s="21"/>
      <c r="G463" s="21"/>
      <c r="H463" s="21"/>
      <c r="I463" s="21"/>
      <c r="J463" s="76"/>
      <c r="K463" s="76"/>
      <c r="L463" s="165"/>
      <c r="M463" s="165"/>
      <c r="N463" s="186"/>
      <c r="O463" s="274"/>
      <c r="P463" s="77"/>
      <c r="Q463" s="88"/>
      <c r="R463" s="292"/>
      <c r="S463" s="88"/>
      <c r="T463" s="77"/>
      <c r="U463" s="298"/>
      <c r="V463" s="249"/>
      <c r="W463" s="77"/>
    </row>
    <row r="464" spans="2:23" ht="39" x14ac:dyDescent="0.3">
      <c r="B464" s="15" t="s">
        <v>675</v>
      </c>
      <c r="C464" s="16" t="s">
        <v>676</v>
      </c>
      <c r="D464" s="128" t="s">
        <v>819</v>
      </c>
      <c r="E464" s="122" t="s">
        <v>829</v>
      </c>
      <c r="F464" s="129">
        <v>37900</v>
      </c>
      <c r="G464" s="21"/>
      <c r="H464" s="21"/>
      <c r="I464" s="21"/>
      <c r="J464" s="76"/>
      <c r="K464" s="76"/>
      <c r="L464" s="165"/>
      <c r="M464" s="165"/>
      <c r="N464" s="186"/>
      <c r="O464" s="274"/>
      <c r="P464" s="77"/>
      <c r="Q464" s="88"/>
      <c r="R464" s="292"/>
      <c r="S464" s="88"/>
      <c r="T464" s="77"/>
      <c r="U464" s="298"/>
      <c r="V464" s="249"/>
      <c r="W464" s="77"/>
    </row>
    <row r="465" spans="2:24" ht="48" x14ac:dyDescent="0.3">
      <c r="B465" s="15" t="s">
        <v>677</v>
      </c>
      <c r="C465" s="16" t="s">
        <v>678</v>
      </c>
      <c r="D465" s="128" t="s">
        <v>819</v>
      </c>
      <c r="E465" s="122" t="s">
        <v>829</v>
      </c>
      <c r="F465" s="129">
        <v>37900</v>
      </c>
      <c r="G465" s="21"/>
      <c r="H465" s="21"/>
      <c r="I465" s="21"/>
      <c r="J465" s="76"/>
      <c r="K465" s="76"/>
      <c r="L465" s="165"/>
      <c r="M465" s="165"/>
      <c r="N465" s="186"/>
      <c r="O465" s="274"/>
      <c r="P465" s="77"/>
      <c r="Q465" s="88"/>
      <c r="R465" s="292"/>
      <c r="S465" s="88"/>
      <c r="T465" s="77"/>
      <c r="U465" s="298"/>
      <c r="V465" s="249"/>
      <c r="W465" s="77"/>
    </row>
    <row r="466" spans="2:24" ht="28.8" x14ac:dyDescent="0.3">
      <c r="B466" s="15" t="s">
        <v>679</v>
      </c>
      <c r="C466" s="16" t="s">
        <v>530</v>
      </c>
      <c r="D466" s="21"/>
      <c r="E466" s="21"/>
      <c r="F466" s="21"/>
      <c r="G466" s="21"/>
      <c r="H466" s="21"/>
      <c r="I466" s="21"/>
      <c r="J466" s="76"/>
      <c r="K466" s="76"/>
      <c r="L466" s="165">
        <v>184.6</v>
      </c>
      <c r="M466" s="165">
        <v>184.6</v>
      </c>
      <c r="N466" s="186"/>
      <c r="O466" s="274"/>
      <c r="P466" s="77"/>
      <c r="Q466" s="88"/>
      <c r="R466" s="292"/>
      <c r="S466" s="88"/>
      <c r="T466" s="77"/>
      <c r="U466" s="298"/>
      <c r="V466" s="249"/>
      <c r="W466" s="77"/>
    </row>
    <row r="467" spans="2:24" ht="192" x14ac:dyDescent="0.3">
      <c r="B467" s="15" t="s">
        <v>680</v>
      </c>
      <c r="C467" s="16" t="s">
        <v>681</v>
      </c>
      <c r="D467" s="128" t="s">
        <v>819</v>
      </c>
      <c r="E467" s="122" t="s">
        <v>829</v>
      </c>
      <c r="F467" s="129">
        <v>37900</v>
      </c>
      <c r="G467" s="21"/>
      <c r="H467" s="21"/>
      <c r="I467" s="21"/>
      <c r="J467" s="76"/>
      <c r="K467" s="76"/>
      <c r="L467" s="165"/>
      <c r="M467" s="165"/>
      <c r="N467" s="186"/>
      <c r="O467" s="274"/>
      <c r="P467" s="77"/>
      <c r="Q467" s="88"/>
      <c r="R467" s="292"/>
      <c r="S467" s="88"/>
      <c r="T467" s="77"/>
      <c r="U467" s="298"/>
      <c r="V467" s="249"/>
      <c r="W467" s="77"/>
    </row>
    <row r="468" spans="2:24" ht="25.2" x14ac:dyDescent="0.3">
      <c r="B468" s="15" t="s">
        <v>682</v>
      </c>
      <c r="C468" s="16" t="s">
        <v>367</v>
      </c>
      <c r="D468" s="21"/>
      <c r="E468" s="21"/>
      <c r="F468" s="21"/>
      <c r="G468" s="142" t="s">
        <v>856</v>
      </c>
      <c r="H468" s="141" t="s">
        <v>857</v>
      </c>
      <c r="I468" s="129">
        <v>39332</v>
      </c>
      <c r="J468" s="76" t="s">
        <v>814</v>
      </c>
      <c r="K468" s="76" t="s">
        <v>804</v>
      </c>
      <c r="L468" s="165"/>
      <c r="M468" s="165"/>
      <c r="N468" s="186">
        <v>243.6</v>
      </c>
      <c r="O468" s="274"/>
      <c r="P468" s="77"/>
      <c r="Q468" s="88"/>
      <c r="R468" s="292"/>
      <c r="S468" s="88"/>
      <c r="T468" s="77"/>
      <c r="U468" s="298"/>
      <c r="V468" s="249"/>
      <c r="W468" s="77"/>
    </row>
    <row r="469" spans="2:24" ht="48" x14ac:dyDescent="0.3">
      <c r="B469" s="15" t="s">
        <v>683</v>
      </c>
      <c r="C469" s="16" t="s">
        <v>684</v>
      </c>
      <c r="D469" s="21"/>
      <c r="E469" s="21"/>
      <c r="F469" s="21"/>
      <c r="G469" s="21"/>
      <c r="H469" s="21"/>
      <c r="I469" s="21"/>
      <c r="J469" s="76"/>
      <c r="K469" s="76"/>
      <c r="L469" s="165"/>
      <c r="M469" s="165"/>
      <c r="N469" s="186"/>
      <c r="O469" s="274"/>
      <c r="P469" s="77"/>
      <c r="Q469" s="88"/>
      <c r="R469" s="292"/>
      <c r="S469" s="88"/>
      <c r="T469" s="77"/>
      <c r="U469" s="298"/>
      <c r="V469" s="249"/>
      <c r="W469" s="77"/>
    </row>
    <row r="470" spans="2:24" ht="39" x14ac:dyDescent="0.3">
      <c r="B470" s="15" t="s">
        <v>685</v>
      </c>
      <c r="C470" s="16" t="s">
        <v>135</v>
      </c>
      <c r="D470" s="128" t="s">
        <v>819</v>
      </c>
      <c r="E470" s="122" t="s">
        <v>829</v>
      </c>
      <c r="F470" s="129">
        <v>37900</v>
      </c>
      <c r="G470" s="21"/>
      <c r="H470" s="21"/>
      <c r="I470" s="21"/>
      <c r="J470" s="76"/>
      <c r="K470" s="76"/>
      <c r="L470" s="165"/>
      <c r="M470" s="165"/>
      <c r="N470" s="186"/>
      <c r="O470" s="274"/>
      <c r="P470" s="77"/>
      <c r="Q470" s="88"/>
      <c r="R470" s="292"/>
      <c r="S470" s="88"/>
      <c r="T470" s="77"/>
      <c r="U470" s="298"/>
      <c r="V470" s="249"/>
      <c r="W470" s="77"/>
    </row>
    <row r="471" spans="2:24" ht="19.2" x14ac:dyDescent="0.3">
      <c r="B471" s="15" t="s">
        <v>686</v>
      </c>
      <c r="C471" s="16" t="s">
        <v>83</v>
      </c>
      <c r="D471" s="21"/>
      <c r="E471" s="21"/>
      <c r="F471" s="21"/>
      <c r="G471" s="21"/>
      <c r="H471" s="21"/>
      <c r="I471" s="21"/>
      <c r="J471" s="76"/>
      <c r="K471" s="76"/>
      <c r="L471" s="165"/>
      <c r="M471" s="165"/>
      <c r="N471" s="186"/>
      <c r="O471" s="274"/>
      <c r="P471" s="77"/>
      <c r="Q471" s="88"/>
      <c r="R471" s="292"/>
      <c r="S471" s="88"/>
      <c r="T471" s="77"/>
      <c r="U471" s="298"/>
      <c r="V471" s="249"/>
      <c r="W471" s="77"/>
    </row>
    <row r="472" spans="2:24" ht="57.6" x14ac:dyDescent="0.3">
      <c r="B472" s="15" t="s">
        <v>687</v>
      </c>
      <c r="C472" s="16" t="s">
        <v>688</v>
      </c>
      <c r="D472" s="128" t="s">
        <v>819</v>
      </c>
      <c r="E472" s="122" t="s">
        <v>879</v>
      </c>
      <c r="F472" s="129" t="s">
        <v>875</v>
      </c>
      <c r="G472" s="21"/>
      <c r="H472" s="21"/>
      <c r="I472" s="21"/>
      <c r="J472" s="76"/>
      <c r="K472" s="76"/>
      <c r="L472" s="165"/>
      <c r="M472" s="165"/>
      <c r="N472" s="186"/>
      <c r="O472" s="274"/>
      <c r="P472" s="77"/>
      <c r="Q472" s="88"/>
      <c r="R472" s="292"/>
      <c r="S472" s="88"/>
      <c r="T472" s="77"/>
      <c r="U472" s="298"/>
      <c r="V472" s="249"/>
      <c r="W472" s="77"/>
    </row>
    <row r="473" spans="2:24" ht="38.4" x14ac:dyDescent="0.3">
      <c r="B473" s="15" t="s">
        <v>689</v>
      </c>
      <c r="C473" s="16" t="s">
        <v>543</v>
      </c>
      <c r="D473" s="21"/>
      <c r="E473" s="21"/>
      <c r="F473" s="21"/>
      <c r="G473" s="21"/>
      <c r="H473" s="21"/>
      <c r="I473" s="21"/>
      <c r="J473" s="76"/>
      <c r="K473" s="76"/>
      <c r="L473" s="165"/>
      <c r="M473" s="165"/>
      <c r="N473" s="186"/>
      <c r="O473" s="274"/>
      <c r="P473" s="77"/>
      <c r="Q473" s="88"/>
      <c r="R473" s="292"/>
      <c r="S473" s="88"/>
      <c r="T473" s="77"/>
      <c r="U473" s="298"/>
      <c r="V473" s="249"/>
      <c r="W473" s="77"/>
    </row>
    <row r="474" spans="2:24" ht="19.2" x14ac:dyDescent="0.3">
      <c r="B474" s="15" t="s">
        <v>690</v>
      </c>
      <c r="C474" s="16" t="s">
        <v>93</v>
      </c>
      <c r="D474" s="21"/>
      <c r="E474" s="21"/>
      <c r="F474" s="21"/>
      <c r="G474" s="21"/>
      <c r="H474" s="21"/>
      <c r="I474" s="21"/>
      <c r="J474" s="76"/>
      <c r="K474" s="76"/>
      <c r="L474" s="165"/>
      <c r="M474" s="165"/>
      <c r="N474" s="186"/>
      <c r="O474" s="274"/>
      <c r="P474" s="77"/>
      <c r="Q474" s="88"/>
      <c r="R474" s="292"/>
      <c r="S474" s="88"/>
      <c r="T474" s="77"/>
      <c r="U474" s="298"/>
      <c r="V474" s="249"/>
      <c r="W474" s="77"/>
    </row>
    <row r="475" spans="2:24" ht="38.4" x14ac:dyDescent="0.3">
      <c r="B475" s="15" t="s">
        <v>691</v>
      </c>
      <c r="C475" s="16" t="s">
        <v>692</v>
      </c>
      <c r="D475" s="21"/>
      <c r="E475" s="21"/>
      <c r="F475" s="21"/>
      <c r="G475" s="21"/>
      <c r="H475" s="21"/>
      <c r="I475" s="21"/>
      <c r="J475" s="76"/>
      <c r="K475" s="76"/>
      <c r="L475" s="165"/>
      <c r="M475" s="165"/>
      <c r="N475" s="186"/>
      <c r="O475" s="274"/>
      <c r="P475" s="77"/>
      <c r="Q475" s="88"/>
      <c r="R475" s="292"/>
      <c r="S475" s="88"/>
      <c r="T475" s="77"/>
      <c r="U475" s="298"/>
      <c r="V475" s="249"/>
      <c r="W475" s="77"/>
    </row>
    <row r="476" spans="2:24" ht="48" x14ac:dyDescent="0.3">
      <c r="B476" s="15" t="s">
        <v>693</v>
      </c>
      <c r="C476" s="16" t="s">
        <v>49</v>
      </c>
      <c r="D476" s="128" t="s">
        <v>819</v>
      </c>
      <c r="E476" s="122" t="s">
        <v>829</v>
      </c>
      <c r="F476" s="129">
        <v>37900</v>
      </c>
      <c r="G476" s="21"/>
      <c r="H476" s="21"/>
      <c r="I476" s="21"/>
      <c r="J476" s="76"/>
      <c r="K476" s="76"/>
      <c r="L476" s="165"/>
      <c r="M476" s="165"/>
      <c r="N476" s="186"/>
      <c r="O476" s="274"/>
      <c r="P476" s="77"/>
      <c r="Q476" s="88"/>
      <c r="R476" s="292"/>
      <c r="S476" s="88"/>
      <c r="T476" s="77"/>
      <c r="U476" s="298"/>
      <c r="V476" s="249"/>
      <c r="W476" s="77"/>
    </row>
    <row r="477" spans="2:24" ht="48" x14ac:dyDescent="0.3">
      <c r="B477" s="15" t="s">
        <v>694</v>
      </c>
      <c r="C477" s="16" t="s">
        <v>695</v>
      </c>
      <c r="D477" s="21"/>
      <c r="E477" s="21"/>
      <c r="F477" s="21"/>
      <c r="G477" s="21"/>
      <c r="H477" s="21"/>
      <c r="I477" s="21"/>
      <c r="J477" s="76"/>
      <c r="K477" s="76"/>
      <c r="L477" s="165"/>
      <c r="M477" s="165"/>
      <c r="N477" s="186"/>
      <c r="O477" s="274"/>
      <c r="P477" s="77"/>
      <c r="Q477" s="88"/>
      <c r="R477" s="292"/>
      <c r="S477" s="88"/>
      <c r="T477" s="77"/>
      <c r="U477" s="298"/>
      <c r="V477" s="249"/>
      <c r="W477" s="77"/>
    </row>
    <row r="478" spans="2:24" ht="48" x14ac:dyDescent="0.3">
      <c r="B478" s="15" t="s">
        <v>696</v>
      </c>
      <c r="C478" s="16" t="s">
        <v>697</v>
      </c>
      <c r="D478" s="21"/>
      <c r="E478" s="21"/>
      <c r="F478" s="21"/>
      <c r="G478" s="21"/>
      <c r="H478" s="21"/>
      <c r="I478" s="21"/>
      <c r="J478" s="76"/>
      <c r="K478" s="76"/>
      <c r="L478" s="165"/>
      <c r="M478" s="165"/>
      <c r="N478" s="186"/>
      <c r="O478" s="274"/>
      <c r="P478" s="77"/>
      <c r="Q478" s="88"/>
      <c r="R478" s="292"/>
      <c r="S478" s="88"/>
      <c r="T478" s="77"/>
      <c r="U478" s="298"/>
      <c r="V478" s="249"/>
      <c r="W478" s="77"/>
    </row>
    <row r="479" spans="2:24" ht="19.2" x14ac:dyDescent="0.3">
      <c r="B479" s="15" t="s">
        <v>698</v>
      </c>
      <c r="C479" s="16" t="s">
        <v>153</v>
      </c>
      <c r="D479" s="21"/>
      <c r="E479" s="21"/>
      <c r="F479" s="21"/>
      <c r="G479" s="21"/>
      <c r="H479" s="21"/>
      <c r="I479" s="21"/>
      <c r="J479" s="76"/>
      <c r="K479" s="76"/>
      <c r="L479" s="178"/>
      <c r="M479" s="178"/>
      <c r="N479" s="186"/>
      <c r="O479" s="274"/>
      <c r="P479" s="77"/>
      <c r="Q479" s="88"/>
      <c r="R479" s="292"/>
      <c r="S479" s="88"/>
      <c r="T479" s="77"/>
      <c r="U479" s="298"/>
      <c r="V479" s="249"/>
      <c r="W479" s="77"/>
    </row>
    <row r="480" spans="2:24" ht="38.4" x14ac:dyDescent="0.3">
      <c r="B480" s="15" t="s">
        <v>699</v>
      </c>
      <c r="C480" s="16" t="s">
        <v>553</v>
      </c>
      <c r="D480" s="21"/>
      <c r="E480" s="21"/>
      <c r="F480" s="21"/>
      <c r="G480" s="21"/>
      <c r="H480" s="21"/>
      <c r="I480" s="21"/>
      <c r="J480" s="76"/>
      <c r="K480" s="76"/>
      <c r="L480" s="178"/>
      <c r="M480" s="178"/>
      <c r="N480" s="186"/>
      <c r="O480" s="274"/>
      <c r="P480" s="77"/>
      <c r="Q480" s="88"/>
      <c r="R480" s="292"/>
      <c r="S480" s="88"/>
      <c r="T480" s="77"/>
      <c r="U480" s="298"/>
      <c r="V480" s="249"/>
      <c r="W480" s="77"/>
      <c r="X480" s="7"/>
    </row>
    <row r="481" spans="2:24" ht="67.2" x14ac:dyDescent="0.3">
      <c r="B481" s="160" t="s">
        <v>700</v>
      </c>
      <c r="C481" s="10" t="s">
        <v>701</v>
      </c>
      <c r="D481" s="21"/>
      <c r="E481" s="21"/>
      <c r="F481" s="21"/>
      <c r="G481" s="159" t="s">
        <v>4</v>
      </c>
      <c r="H481" s="159" t="s">
        <v>4</v>
      </c>
      <c r="I481" s="159" t="s">
        <v>4</v>
      </c>
      <c r="J481" s="11" t="s">
        <v>4</v>
      </c>
      <c r="K481" s="11" t="s">
        <v>4</v>
      </c>
      <c r="L481" s="169">
        <f>SUM(L482:L498)</f>
        <v>11785.5</v>
      </c>
      <c r="M481" s="169">
        <f>SUM(M482:M498)</f>
        <v>11695.5</v>
      </c>
      <c r="N481" s="187">
        <f t="shared" ref="N481:O481" si="88">SUM(N482:N500)</f>
        <v>11129.7</v>
      </c>
      <c r="O481" s="272">
        <f t="shared" si="88"/>
        <v>12648.3</v>
      </c>
      <c r="P481" s="84">
        <f t="shared" ref="P481" si="89">SUM(P482:P500)</f>
        <v>12648.3</v>
      </c>
      <c r="Q481" s="84"/>
      <c r="R481" s="272">
        <f t="shared" ref="R481:U481" si="90">SUM(R482:R500)</f>
        <v>13154.2</v>
      </c>
      <c r="S481" s="84">
        <f t="shared" ref="S481" si="91">SUM(S482:S500)</f>
        <v>13154.2</v>
      </c>
      <c r="T481" s="84"/>
      <c r="U481" s="302">
        <f t="shared" si="90"/>
        <v>13680.4</v>
      </c>
      <c r="V481" s="233">
        <f t="shared" ref="V481" si="92">SUM(V482:V500)</f>
        <v>13680.4</v>
      </c>
      <c r="W481" s="84"/>
      <c r="X481" s="79"/>
    </row>
    <row r="482" spans="2:24" ht="19.2" x14ac:dyDescent="0.3">
      <c r="B482" s="15" t="s">
        <v>702</v>
      </c>
      <c r="C482" s="16" t="s">
        <v>159</v>
      </c>
      <c r="D482" s="21"/>
      <c r="E482" s="21"/>
      <c r="F482" s="21"/>
      <c r="G482" s="21"/>
      <c r="H482" s="21"/>
      <c r="I482" s="21"/>
      <c r="J482" s="76" t="s">
        <v>799</v>
      </c>
      <c r="K482" s="76" t="s">
        <v>801</v>
      </c>
      <c r="L482" s="165">
        <v>10186</v>
      </c>
      <c r="M482" s="165">
        <v>10110.4</v>
      </c>
      <c r="N482" s="186">
        <v>10031</v>
      </c>
      <c r="O482" s="274">
        <v>12648.3</v>
      </c>
      <c r="P482" s="77">
        <v>12648.3</v>
      </c>
      <c r="Q482" s="88"/>
      <c r="R482" s="292">
        <v>13154.2</v>
      </c>
      <c r="S482" s="88">
        <v>13154.2</v>
      </c>
      <c r="T482" s="77"/>
      <c r="U482" s="298">
        <v>13680.4</v>
      </c>
      <c r="V482" s="249">
        <v>13680.4</v>
      </c>
      <c r="W482" s="77"/>
      <c r="X482" s="7"/>
    </row>
    <row r="483" spans="2:24" ht="39" x14ac:dyDescent="0.3">
      <c r="B483" s="15" t="s">
        <v>703</v>
      </c>
      <c r="C483" s="16" t="s">
        <v>161</v>
      </c>
      <c r="D483" s="21"/>
      <c r="E483" s="21"/>
      <c r="F483" s="21"/>
      <c r="G483" s="124" t="s">
        <v>830</v>
      </c>
      <c r="H483" s="124" t="s">
        <v>831</v>
      </c>
      <c r="I483" s="125">
        <v>39297</v>
      </c>
      <c r="J483" s="76" t="s">
        <v>799</v>
      </c>
      <c r="K483" s="76" t="s">
        <v>800</v>
      </c>
      <c r="L483" s="165">
        <v>1590.5</v>
      </c>
      <c r="M483" s="165">
        <v>1576.1</v>
      </c>
      <c r="N483" s="186">
        <v>1098.7</v>
      </c>
      <c r="O483" s="274"/>
      <c r="P483" s="77"/>
      <c r="Q483" s="88"/>
      <c r="R483" s="292"/>
      <c r="S483" s="88"/>
      <c r="T483" s="77"/>
      <c r="U483" s="298"/>
      <c r="V483" s="249"/>
      <c r="W483" s="77"/>
    </row>
    <row r="484" spans="2:24" ht="28.8" x14ac:dyDescent="0.3">
      <c r="B484" s="15" t="s">
        <v>704</v>
      </c>
      <c r="C484" s="16" t="s">
        <v>163</v>
      </c>
      <c r="D484" s="21"/>
      <c r="E484" s="21"/>
      <c r="F484" s="21"/>
      <c r="G484" s="21"/>
      <c r="H484" s="21"/>
      <c r="I484" s="21"/>
      <c r="J484" s="76"/>
      <c r="K484" s="76"/>
      <c r="L484" s="165"/>
      <c r="M484" s="165"/>
      <c r="N484" s="186"/>
      <c r="O484" s="274"/>
      <c r="P484" s="77"/>
      <c r="Q484" s="88"/>
      <c r="R484" s="292"/>
      <c r="S484" s="88"/>
      <c r="T484" s="77"/>
      <c r="U484" s="298"/>
      <c r="V484" s="249"/>
      <c r="W484" s="77"/>
    </row>
    <row r="485" spans="2:24" ht="19.2" x14ac:dyDescent="0.3">
      <c r="B485" s="15" t="s">
        <v>705</v>
      </c>
      <c r="C485" s="16" t="s">
        <v>165</v>
      </c>
      <c r="D485" s="21"/>
      <c r="E485" s="21"/>
      <c r="F485" s="21"/>
      <c r="G485" s="21"/>
      <c r="H485" s="21"/>
      <c r="I485" s="21"/>
      <c r="J485" s="76"/>
      <c r="K485" s="76"/>
      <c r="L485" s="165"/>
      <c r="M485" s="165"/>
      <c r="N485" s="186"/>
      <c r="O485" s="274"/>
      <c r="P485" s="77"/>
      <c r="Q485" s="88"/>
      <c r="R485" s="292"/>
      <c r="S485" s="88"/>
      <c r="T485" s="77"/>
      <c r="U485" s="298"/>
      <c r="V485" s="249"/>
      <c r="W485" s="77"/>
    </row>
    <row r="486" spans="2:24" ht="67.2" x14ac:dyDescent="0.3">
      <c r="B486" s="15" t="s">
        <v>706</v>
      </c>
      <c r="C486" s="16" t="s">
        <v>167</v>
      </c>
      <c r="D486" s="128" t="s">
        <v>819</v>
      </c>
      <c r="E486" s="122" t="s">
        <v>884</v>
      </c>
      <c r="F486" s="134" t="s">
        <v>869</v>
      </c>
      <c r="G486" s="21"/>
      <c r="H486" s="21"/>
      <c r="I486" s="21"/>
      <c r="J486" s="76"/>
      <c r="K486" s="76"/>
      <c r="L486" s="165"/>
      <c r="M486" s="165"/>
      <c r="N486" s="186"/>
      <c r="O486" s="274"/>
      <c r="P486" s="77"/>
      <c r="Q486" s="88"/>
      <c r="R486" s="292"/>
      <c r="S486" s="88"/>
      <c r="T486" s="77"/>
      <c r="U486" s="298"/>
      <c r="V486" s="249"/>
      <c r="W486" s="77"/>
    </row>
    <row r="487" spans="2:24" ht="48" x14ac:dyDescent="0.3">
      <c r="B487" s="15" t="s">
        <v>707</v>
      </c>
      <c r="C487" s="16" t="s">
        <v>169</v>
      </c>
      <c r="D487" s="21"/>
      <c r="E487" s="21"/>
      <c r="F487" s="21"/>
      <c r="G487" s="21"/>
      <c r="H487" s="21"/>
      <c r="I487" s="21"/>
      <c r="J487" s="76"/>
      <c r="K487" s="76"/>
      <c r="L487" s="165"/>
      <c r="M487" s="165"/>
      <c r="N487" s="186"/>
      <c r="O487" s="274"/>
      <c r="P487" s="77"/>
      <c r="Q487" s="88"/>
      <c r="R487" s="292"/>
      <c r="S487" s="88"/>
      <c r="T487" s="77"/>
      <c r="U487" s="298"/>
      <c r="V487" s="249"/>
      <c r="W487" s="77"/>
    </row>
    <row r="488" spans="2:24" ht="48" x14ac:dyDescent="0.3">
      <c r="B488" s="15" t="s">
        <v>708</v>
      </c>
      <c r="C488" s="16" t="s">
        <v>171</v>
      </c>
      <c r="D488" s="128" t="s">
        <v>819</v>
      </c>
      <c r="E488" s="122" t="s">
        <v>885</v>
      </c>
      <c r="F488" s="134" t="s">
        <v>869</v>
      </c>
      <c r="G488" s="21"/>
      <c r="H488" s="21"/>
      <c r="I488" s="21"/>
      <c r="J488" s="76"/>
      <c r="K488" s="76"/>
      <c r="L488" s="165"/>
      <c r="M488" s="165"/>
      <c r="N488" s="186"/>
      <c r="O488" s="274"/>
      <c r="P488" s="77"/>
      <c r="Q488" s="88"/>
      <c r="R488" s="292"/>
      <c r="S488" s="88"/>
      <c r="T488" s="77"/>
      <c r="U488" s="298"/>
      <c r="V488" s="249"/>
      <c r="W488" s="77"/>
    </row>
    <row r="489" spans="2:24" ht="28.8" x14ac:dyDescent="0.3">
      <c r="B489" s="15" t="s">
        <v>709</v>
      </c>
      <c r="C489" s="16" t="s">
        <v>173</v>
      </c>
      <c r="D489" s="21"/>
      <c r="E489" s="21"/>
      <c r="F489" s="21"/>
      <c r="G489" s="21"/>
      <c r="H489" s="21"/>
      <c r="I489" s="21"/>
      <c r="J489" s="76"/>
      <c r="K489" s="76"/>
      <c r="L489" s="178"/>
      <c r="M489" s="178"/>
      <c r="N489" s="186"/>
      <c r="O489" s="274"/>
      <c r="P489" s="77"/>
      <c r="Q489" s="88"/>
      <c r="R489" s="292"/>
      <c r="S489" s="88"/>
      <c r="T489" s="77"/>
      <c r="U489" s="298"/>
      <c r="V489" s="249"/>
      <c r="W489" s="77"/>
    </row>
    <row r="490" spans="2:24" ht="28.8" x14ac:dyDescent="0.3">
      <c r="B490" s="15" t="s">
        <v>710</v>
      </c>
      <c r="C490" s="16" t="s">
        <v>175</v>
      </c>
      <c r="D490" s="21"/>
      <c r="E490" s="21"/>
      <c r="F490" s="21"/>
      <c r="G490" s="21"/>
      <c r="H490" s="21"/>
      <c r="I490" s="21"/>
      <c r="J490" s="76"/>
      <c r="K490" s="76"/>
      <c r="L490" s="165"/>
      <c r="M490" s="165"/>
      <c r="N490" s="186"/>
      <c r="O490" s="274"/>
      <c r="P490" s="77"/>
      <c r="Q490" s="88"/>
      <c r="R490" s="292"/>
      <c r="S490" s="88"/>
      <c r="T490" s="77"/>
      <c r="U490" s="298"/>
      <c r="V490" s="249"/>
      <c r="W490" s="77"/>
    </row>
    <row r="491" spans="2:24" ht="76.8" x14ac:dyDescent="0.3">
      <c r="B491" s="15" t="s">
        <v>711</v>
      </c>
      <c r="C491" s="16" t="s">
        <v>177</v>
      </c>
      <c r="D491" s="21"/>
      <c r="E491" s="21"/>
      <c r="F491" s="21"/>
      <c r="G491" s="21"/>
      <c r="H491" s="21"/>
      <c r="I491" s="21"/>
      <c r="J491" s="76" t="s">
        <v>799</v>
      </c>
      <c r="K491" s="76" t="s">
        <v>808</v>
      </c>
      <c r="L491" s="165">
        <v>9</v>
      </c>
      <c r="M491" s="165">
        <v>9</v>
      </c>
      <c r="N491" s="186"/>
      <c r="O491" s="274"/>
      <c r="P491" s="77"/>
      <c r="Q491" s="88"/>
      <c r="R491" s="292"/>
      <c r="S491" s="88"/>
      <c r="T491" s="77"/>
      <c r="U491" s="298"/>
      <c r="V491" s="249"/>
      <c r="W491" s="77"/>
    </row>
    <row r="492" spans="2:24" ht="76.8" x14ac:dyDescent="0.3">
      <c r="B492" s="15" t="s">
        <v>712</v>
      </c>
      <c r="C492" s="16" t="s">
        <v>179</v>
      </c>
      <c r="D492" s="21"/>
      <c r="E492" s="21"/>
      <c r="F492" s="21"/>
      <c r="G492" s="21"/>
      <c r="H492" s="21"/>
      <c r="I492" s="21"/>
      <c r="J492" s="76"/>
      <c r="K492" s="76"/>
      <c r="L492" s="165"/>
      <c r="M492" s="165"/>
      <c r="N492" s="186"/>
      <c r="O492" s="274"/>
      <c r="P492" s="77"/>
      <c r="Q492" s="88"/>
      <c r="R492" s="292"/>
      <c r="S492" s="88"/>
      <c r="T492" s="77"/>
      <c r="U492" s="298"/>
      <c r="V492" s="249"/>
      <c r="W492" s="77"/>
    </row>
    <row r="493" spans="2:24" ht="76.8" x14ac:dyDescent="0.3">
      <c r="B493" s="15" t="s">
        <v>713</v>
      </c>
      <c r="C493" s="16" t="s">
        <v>181</v>
      </c>
      <c r="D493" s="21"/>
      <c r="E493" s="21"/>
      <c r="F493" s="21"/>
      <c r="G493" s="21"/>
      <c r="H493" s="21"/>
      <c r="I493" s="21"/>
      <c r="J493" s="76"/>
      <c r="K493" s="76"/>
      <c r="L493" s="165"/>
      <c r="M493" s="165"/>
      <c r="N493" s="186"/>
      <c r="O493" s="274"/>
      <c r="P493" s="77"/>
      <c r="Q493" s="88"/>
      <c r="R493" s="292"/>
      <c r="S493" s="88"/>
      <c r="T493" s="77"/>
      <c r="U493" s="298"/>
      <c r="V493" s="249"/>
      <c r="W493" s="77"/>
    </row>
    <row r="494" spans="2:24" ht="86.4" x14ac:dyDescent="0.3">
      <c r="B494" s="15" t="s">
        <v>714</v>
      </c>
      <c r="C494" s="16" t="s">
        <v>183</v>
      </c>
      <c r="D494" s="21"/>
      <c r="E494" s="21"/>
      <c r="F494" s="21"/>
      <c r="G494" s="21"/>
      <c r="H494" s="21"/>
      <c r="I494" s="21"/>
      <c r="J494" s="76"/>
      <c r="K494" s="76"/>
      <c r="L494" s="165"/>
      <c r="M494" s="165"/>
      <c r="N494" s="186"/>
      <c r="O494" s="274"/>
      <c r="P494" s="77"/>
      <c r="Q494" s="88"/>
      <c r="R494" s="292"/>
      <c r="S494" s="88"/>
      <c r="T494" s="77"/>
      <c r="U494" s="298"/>
      <c r="V494" s="249"/>
      <c r="W494" s="77"/>
    </row>
    <row r="495" spans="2:24" ht="19.2" x14ac:dyDescent="0.3">
      <c r="B495" s="15" t="s">
        <v>715</v>
      </c>
      <c r="C495" s="16" t="s">
        <v>185</v>
      </c>
      <c r="D495" s="21"/>
      <c r="E495" s="21"/>
      <c r="F495" s="21"/>
      <c r="G495" s="21"/>
      <c r="H495" s="21"/>
      <c r="I495" s="21"/>
      <c r="J495" s="76"/>
      <c r="K495" s="76"/>
      <c r="L495" s="165"/>
      <c r="M495" s="165"/>
      <c r="N495" s="186"/>
      <c r="O495" s="274"/>
      <c r="P495" s="77"/>
      <c r="Q495" s="88"/>
      <c r="R495" s="292"/>
      <c r="S495" s="88"/>
      <c r="T495" s="77"/>
      <c r="U495" s="298"/>
      <c r="V495" s="249"/>
      <c r="W495" s="77"/>
    </row>
    <row r="496" spans="2:24" ht="105.6" x14ac:dyDescent="0.3">
      <c r="B496" s="15" t="s">
        <v>716</v>
      </c>
      <c r="C496" s="16" t="s">
        <v>187</v>
      </c>
      <c r="D496" s="21"/>
      <c r="E496" s="21"/>
      <c r="F496" s="21"/>
      <c r="G496" s="21"/>
      <c r="H496" s="21"/>
      <c r="I496" s="21"/>
      <c r="J496" s="76"/>
      <c r="K496" s="76"/>
      <c r="L496" s="165"/>
      <c r="M496" s="165"/>
      <c r="N496" s="186"/>
      <c r="O496" s="274"/>
      <c r="P496" s="77"/>
      <c r="Q496" s="88"/>
      <c r="R496" s="292"/>
      <c r="S496" s="88"/>
      <c r="T496" s="77"/>
      <c r="U496" s="298"/>
      <c r="V496" s="249"/>
      <c r="W496" s="77"/>
    </row>
    <row r="497" spans="2:24" ht="86.4" x14ac:dyDescent="0.3">
      <c r="B497" s="15" t="s">
        <v>717</v>
      </c>
      <c r="C497" s="16" t="s">
        <v>189</v>
      </c>
      <c r="D497" s="21"/>
      <c r="E497" s="21"/>
      <c r="F497" s="21"/>
      <c r="G497" s="21"/>
      <c r="H497" s="21"/>
      <c r="I497" s="21"/>
      <c r="J497" s="76"/>
      <c r="K497" s="76"/>
      <c r="L497" s="165"/>
      <c r="M497" s="165"/>
      <c r="N497" s="186"/>
      <c r="O497" s="274"/>
      <c r="P497" s="77"/>
      <c r="Q497" s="88"/>
      <c r="R497" s="292"/>
      <c r="S497" s="88"/>
      <c r="T497" s="77"/>
      <c r="U497" s="298"/>
      <c r="V497" s="249"/>
      <c r="W497" s="77"/>
    </row>
    <row r="498" spans="2:24" ht="19.2" x14ac:dyDescent="0.3">
      <c r="B498" s="15" t="s">
        <v>718</v>
      </c>
      <c r="C498" s="16" t="s">
        <v>5</v>
      </c>
      <c r="D498" s="21"/>
      <c r="E498" s="21"/>
      <c r="F498" s="21"/>
      <c r="G498" s="21"/>
      <c r="H498" s="21"/>
      <c r="I498" s="21"/>
      <c r="J498" s="76"/>
      <c r="K498" s="76"/>
      <c r="L498" s="165"/>
      <c r="M498" s="165"/>
      <c r="N498" s="186"/>
      <c r="O498" s="274"/>
      <c r="P498" s="77"/>
      <c r="Q498" s="88"/>
      <c r="R498" s="292"/>
      <c r="S498" s="88"/>
      <c r="T498" s="77"/>
      <c r="U498" s="298"/>
      <c r="V498" s="249"/>
      <c r="W498" s="77"/>
    </row>
    <row r="499" spans="2:24" x14ac:dyDescent="0.3">
      <c r="B499" s="15" t="s">
        <v>5</v>
      </c>
      <c r="C499" s="16" t="s">
        <v>5</v>
      </c>
      <c r="D499" s="21"/>
      <c r="E499" s="21"/>
      <c r="F499" s="21"/>
      <c r="G499" s="21"/>
      <c r="H499" s="21"/>
      <c r="I499" s="21"/>
      <c r="J499" s="76"/>
      <c r="K499" s="76"/>
      <c r="L499" s="178"/>
      <c r="M499" s="178"/>
      <c r="N499" s="186"/>
      <c r="O499" s="274"/>
      <c r="P499" s="77"/>
      <c r="Q499" s="88"/>
      <c r="R499" s="292"/>
      <c r="S499" s="88"/>
      <c r="T499" s="77"/>
      <c r="U499" s="298"/>
      <c r="V499" s="249"/>
      <c r="W499" s="77"/>
    </row>
    <row r="500" spans="2:24" ht="19.2" x14ac:dyDescent="0.3">
      <c r="B500" s="15" t="s">
        <v>719</v>
      </c>
      <c r="C500" s="16" t="s">
        <v>5</v>
      </c>
      <c r="D500" s="21"/>
      <c r="E500" s="21"/>
      <c r="F500" s="21"/>
      <c r="G500" s="21"/>
      <c r="H500" s="21"/>
      <c r="I500" s="21"/>
      <c r="J500" s="76"/>
      <c r="K500" s="76"/>
      <c r="L500" s="178"/>
      <c r="M500" s="178"/>
      <c r="N500" s="186"/>
      <c r="O500" s="274"/>
      <c r="P500" s="77"/>
      <c r="Q500" s="88"/>
      <c r="R500" s="292"/>
      <c r="S500" s="88"/>
      <c r="T500" s="77"/>
      <c r="U500" s="298"/>
      <c r="V500" s="249"/>
      <c r="W500" s="77"/>
    </row>
    <row r="501" spans="2:24" ht="67.2" x14ac:dyDescent="0.3">
      <c r="B501" s="160" t="s">
        <v>720</v>
      </c>
      <c r="C501" s="10" t="s">
        <v>721</v>
      </c>
      <c r="D501" s="159" t="s">
        <v>4</v>
      </c>
      <c r="E501" s="159" t="s">
        <v>4</v>
      </c>
      <c r="F501" s="159" t="s">
        <v>4</v>
      </c>
      <c r="G501" s="159" t="s">
        <v>4</v>
      </c>
      <c r="H501" s="159" t="s">
        <v>4</v>
      </c>
      <c r="I501" s="159" t="s">
        <v>4</v>
      </c>
      <c r="J501" s="11" t="s">
        <v>4</v>
      </c>
      <c r="K501" s="11" t="s">
        <v>4</v>
      </c>
      <c r="L501" s="13">
        <f t="shared" ref="L501:O502" ca="1" si="93">SUM(L502:L514)</f>
        <v>7983</v>
      </c>
      <c r="M501" s="169">
        <f ca="1">M502+M514+M518</f>
        <v>7057.8</v>
      </c>
      <c r="N501" s="187">
        <f t="shared" ref="N501:O501" si="94">N502+N516+N520</f>
        <v>7607</v>
      </c>
      <c r="O501" s="272">
        <f t="shared" si="94"/>
        <v>8514.6</v>
      </c>
      <c r="P501" s="84">
        <f t="shared" ref="P501" si="95">P502+P516+P520</f>
        <v>8514.6</v>
      </c>
      <c r="Q501" s="84"/>
      <c r="R501" s="272">
        <f t="shared" ref="R501:U501" si="96">R502+R516+R520</f>
        <v>9855.2999999999993</v>
      </c>
      <c r="S501" s="84">
        <f t="shared" ref="S501" si="97">S502+S516+S520</f>
        <v>9855.2999999999993</v>
      </c>
      <c r="T501" s="84"/>
      <c r="U501" s="302">
        <f t="shared" si="96"/>
        <v>9209</v>
      </c>
      <c r="V501" s="233">
        <f t="shared" ref="V501" si="98">V502+V516+V520</f>
        <v>9209</v>
      </c>
      <c r="W501" s="84"/>
      <c r="X501" s="7"/>
    </row>
    <row r="502" spans="2:24" ht="39" x14ac:dyDescent="0.3">
      <c r="B502" s="15" t="s">
        <v>722</v>
      </c>
      <c r="C502" s="16" t="s">
        <v>723</v>
      </c>
      <c r="D502" s="128" t="s">
        <v>819</v>
      </c>
      <c r="E502" s="122" t="s">
        <v>829</v>
      </c>
      <c r="F502" s="129">
        <v>37900</v>
      </c>
      <c r="G502" s="159" t="s">
        <v>4</v>
      </c>
      <c r="H502" s="159" t="s">
        <v>4</v>
      </c>
      <c r="I502" s="159" t="s">
        <v>4</v>
      </c>
      <c r="J502" s="11" t="s">
        <v>4</v>
      </c>
      <c r="K502" s="11" t="s">
        <v>4</v>
      </c>
      <c r="L502" s="165">
        <f ca="1">SUM(L501:L513)</f>
        <v>7207.7</v>
      </c>
      <c r="M502" s="165">
        <f ca="1">SUM(M501:M513)</f>
        <v>7057.8</v>
      </c>
      <c r="N502" s="186">
        <f t="shared" si="93"/>
        <v>7607</v>
      </c>
      <c r="O502" s="270">
        <f t="shared" si="93"/>
        <v>8514.6</v>
      </c>
      <c r="P502" s="13">
        <f t="shared" ref="P502" si="99">SUM(P503:P515)</f>
        <v>8514.6</v>
      </c>
      <c r="Q502" s="13"/>
      <c r="R502" s="270">
        <f t="shared" ref="R502:U502" si="100">SUM(R503:R515)</f>
        <v>9855.2999999999993</v>
      </c>
      <c r="S502" s="13">
        <f t="shared" ref="S502" si="101">SUM(S503:S515)</f>
        <v>9855.2999999999993</v>
      </c>
      <c r="T502" s="13"/>
      <c r="U502" s="297">
        <f t="shared" si="100"/>
        <v>9209</v>
      </c>
      <c r="V502" s="231">
        <f t="shared" ref="V502" si="102">SUM(V503:V515)</f>
        <v>9209</v>
      </c>
      <c r="W502" s="13"/>
      <c r="X502" s="7"/>
    </row>
    <row r="503" spans="2:24" ht="39" x14ac:dyDescent="0.3">
      <c r="B503" s="15" t="s">
        <v>724</v>
      </c>
      <c r="C503" s="16" t="s">
        <v>725</v>
      </c>
      <c r="D503" s="128" t="s">
        <v>819</v>
      </c>
      <c r="E503" s="122" t="s">
        <v>829</v>
      </c>
      <c r="F503" s="129">
        <v>37900</v>
      </c>
      <c r="G503" s="21"/>
      <c r="H503" s="21"/>
      <c r="I503" s="21"/>
      <c r="J503" s="80"/>
      <c r="K503" s="80"/>
      <c r="L503" s="165"/>
      <c r="M503" s="165"/>
      <c r="N503" s="186"/>
      <c r="O503" s="274"/>
      <c r="P503" s="77"/>
      <c r="Q503" s="88"/>
      <c r="R503" s="292"/>
      <c r="S503" s="88"/>
      <c r="T503" s="77"/>
      <c r="U503" s="298"/>
      <c r="V503" s="249"/>
      <c r="W503" s="77"/>
    </row>
    <row r="504" spans="2:24" ht="28.8" x14ac:dyDescent="0.3">
      <c r="B504" s="15" t="s">
        <v>726</v>
      </c>
      <c r="C504" s="16" t="s">
        <v>727</v>
      </c>
      <c r="D504" s="21"/>
      <c r="E504" s="21"/>
      <c r="F504" s="21"/>
      <c r="G504" s="21"/>
      <c r="H504" s="21"/>
      <c r="I504" s="21"/>
      <c r="J504" s="76"/>
      <c r="K504" s="76"/>
      <c r="L504" s="165"/>
      <c r="M504" s="165"/>
      <c r="N504" s="186"/>
      <c r="O504" s="274"/>
      <c r="P504" s="77"/>
      <c r="Q504" s="88"/>
      <c r="R504" s="292"/>
      <c r="S504" s="88"/>
      <c r="T504" s="77"/>
      <c r="U504" s="298"/>
      <c r="V504" s="249"/>
      <c r="W504" s="77"/>
    </row>
    <row r="505" spans="2:24" ht="19.2" x14ac:dyDescent="0.3">
      <c r="B505" s="15" t="s">
        <v>728</v>
      </c>
      <c r="C505" s="16" t="s">
        <v>199</v>
      </c>
      <c r="D505" s="21"/>
      <c r="E505" s="21"/>
      <c r="F505" s="21"/>
      <c r="G505" s="21"/>
      <c r="H505" s="21"/>
      <c r="I505" s="21"/>
      <c r="J505" s="76"/>
      <c r="K505" s="76"/>
      <c r="L505" s="165"/>
      <c r="M505" s="165"/>
      <c r="N505" s="186"/>
      <c r="O505" s="274"/>
      <c r="P505" s="77"/>
      <c r="Q505" s="88"/>
      <c r="R505" s="292"/>
      <c r="S505" s="88"/>
      <c r="T505" s="77"/>
      <c r="U505" s="298"/>
      <c r="V505" s="249"/>
      <c r="W505" s="77"/>
    </row>
    <row r="506" spans="2:24" ht="38.4" x14ac:dyDescent="0.3">
      <c r="B506" s="15" t="s">
        <v>729</v>
      </c>
      <c r="C506" s="16" t="s">
        <v>730</v>
      </c>
      <c r="D506" s="21"/>
      <c r="E506" s="21"/>
      <c r="F506" s="21"/>
      <c r="G506" s="21"/>
      <c r="H506" s="21"/>
      <c r="I506" s="21"/>
      <c r="J506" s="76"/>
      <c r="K506" s="76"/>
      <c r="L506" s="165"/>
      <c r="M506" s="165"/>
      <c r="N506" s="186"/>
      <c r="O506" s="274"/>
      <c r="P506" s="77"/>
      <c r="Q506" s="88"/>
      <c r="R506" s="292"/>
      <c r="S506" s="88"/>
      <c r="T506" s="77"/>
      <c r="U506" s="298"/>
      <c r="V506" s="249"/>
      <c r="W506" s="77"/>
    </row>
    <row r="507" spans="2:24" ht="38.4" x14ac:dyDescent="0.3">
      <c r="B507" s="15" t="s">
        <v>731</v>
      </c>
      <c r="C507" s="16" t="s">
        <v>732</v>
      </c>
      <c r="D507" s="21"/>
      <c r="E507" s="21"/>
      <c r="F507" s="21"/>
      <c r="G507" s="21"/>
      <c r="H507" s="21"/>
      <c r="I507" s="21"/>
      <c r="J507" s="76"/>
      <c r="K507" s="76"/>
      <c r="L507" s="178"/>
      <c r="M507" s="178"/>
      <c r="N507" s="186"/>
      <c r="O507" s="274"/>
      <c r="P507" s="77"/>
      <c r="Q507" s="88"/>
      <c r="R507" s="292"/>
      <c r="S507" s="88"/>
      <c r="T507" s="77"/>
      <c r="U507" s="298"/>
      <c r="V507" s="249"/>
      <c r="W507" s="77"/>
    </row>
    <row r="508" spans="2:24" ht="38.4" x14ac:dyDescent="0.3">
      <c r="B508" s="15" t="s">
        <v>733</v>
      </c>
      <c r="C508" s="16" t="s">
        <v>734</v>
      </c>
      <c r="D508" s="21"/>
      <c r="E508" s="21"/>
      <c r="F508" s="21"/>
      <c r="G508" s="21"/>
      <c r="H508" s="21"/>
      <c r="I508" s="21"/>
      <c r="J508" s="76"/>
      <c r="K508" s="76"/>
      <c r="L508" s="165"/>
      <c r="M508" s="165"/>
      <c r="N508" s="186"/>
      <c r="O508" s="274"/>
      <c r="P508" s="77"/>
      <c r="Q508" s="88"/>
      <c r="R508" s="292"/>
      <c r="S508" s="88"/>
      <c r="T508" s="77"/>
      <c r="U508" s="298"/>
      <c r="V508" s="249"/>
      <c r="W508" s="77"/>
    </row>
    <row r="509" spans="2:24" ht="33.6" x14ac:dyDescent="0.3">
      <c r="B509" s="15" t="s">
        <v>735</v>
      </c>
      <c r="C509" s="16" t="s">
        <v>434</v>
      </c>
      <c r="D509" s="21"/>
      <c r="E509" s="21"/>
      <c r="F509" s="21"/>
      <c r="G509" s="140" t="s">
        <v>854</v>
      </c>
      <c r="H509" s="141" t="s">
        <v>824</v>
      </c>
      <c r="I509" s="144">
        <v>34998</v>
      </c>
      <c r="J509" s="76" t="s">
        <v>804</v>
      </c>
      <c r="K509" s="76" t="s">
        <v>805</v>
      </c>
      <c r="L509" s="165">
        <v>7177.7</v>
      </c>
      <c r="M509" s="165">
        <v>7028.1</v>
      </c>
      <c r="N509" s="186">
        <v>7577</v>
      </c>
      <c r="O509" s="274">
        <v>8430.6</v>
      </c>
      <c r="P509" s="77">
        <v>8430.6</v>
      </c>
      <c r="Q509" s="88"/>
      <c r="R509" s="292">
        <v>9768</v>
      </c>
      <c r="S509" s="88">
        <v>9768</v>
      </c>
      <c r="T509" s="77"/>
      <c r="U509" s="298">
        <v>9118</v>
      </c>
      <c r="V509" s="249">
        <v>9118</v>
      </c>
      <c r="W509" s="77"/>
    </row>
    <row r="510" spans="2:24" ht="19.2" x14ac:dyDescent="0.3">
      <c r="B510" s="15" t="s">
        <v>736</v>
      </c>
      <c r="C510" s="16" t="s">
        <v>207</v>
      </c>
      <c r="D510" s="21"/>
      <c r="E510" s="21"/>
      <c r="F510" s="21"/>
      <c r="G510" s="21"/>
      <c r="H510" s="21"/>
      <c r="I510" s="21"/>
      <c r="J510" s="76"/>
      <c r="K510" s="76"/>
      <c r="L510" s="178"/>
      <c r="M510" s="178"/>
      <c r="N510" s="186"/>
      <c r="O510" s="274"/>
      <c r="P510" s="77"/>
      <c r="Q510" s="88"/>
      <c r="R510" s="292"/>
      <c r="S510" s="88"/>
      <c r="T510" s="77"/>
      <c r="U510" s="298"/>
      <c r="V510" s="249"/>
      <c r="W510" s="77"/>
    </row>
    <row r="511" spans="2:24" ht="39" x14ac:dyDescent="0.3">
      <c r="B511" s="15" t="s">
        <v>737</v>
      </c>
      <c r="C511" s="16" t="s">
        <v>209</v>
      </c>
      <c r="D511" s="128" t="s">
        <v>819</v>
      </c>
      <c r="E511" s="122" t="s">
        <v>829</v>
      </c>
      <c r="F511" s="129">
        <v>37900</v>
      </c>
      <c r="G511" s="21"/>
      <c r="H511" s="21"/>
      <c r="I511" s="21"/>
      <c r="J511" s="76"/>
      <c r="K511" s="76"/>
      <c r="L511" s="165"/>
      <c r="M511" s="165"/>
      <c r="N511" s="186"/>
      <c r="O511" s="274"/>
      <c r="P511" s="77"/>
      <c r="Q511" s="88"/>
      <c r="R511" s="292"/>
      <c r="S511" s="88"/>
      <c r="T511" s="77"/>
      <c r="U511" s="298"/>
      <c r="V511" s="249"/>
      <c r="W511" s="77"/>
    </row>
    <row r="512" spans="2:24" ht="57.6" x14ac:dyDescent="0.3">
      <c r="B512" s="15" t="s">
        <v>738</v>
      </c>
      <c r="C512" s="16" t="s">
        <v>211</v>
      </c>
      <c r="D512" s="21"/>
      <c r="E512" s="21"/>
      <c r="F512" s="21"/>
      <c r="G512" s="21"/>
      <c r="H512" s="21"/>
      <c r="I512" s="21"/>
      <c r="J512" s="76" t="s">
        <v>805</v>
      </c>
      <c r="K512" s="76" t="s">
        <v>806</v>
      </c>
      <c r="L512" s="165">
        <v>30</v>
      </c>
      <c r="M512" s="165">
        <v>29.7</v>
      </c>
      <c r="N512" s="186">
        <v>30</v>
      </c>
      <c r="O512" s="274">
        <v>84</v>
      </c>
      <c r="P512" s="77">
        <v>84</v>
      </c>
      <c r="Q512" s="88"/>
      <c r="R512" s="292">
        <v>87.3</v>
      </c>
      <c r="S512" s="88">
        <v>87.3</v>
      </c>
      <c r="T512" s="77"/>
      <c r="U512" s="298">
        <v>91</v>
      </c>
      <c r="V512" s="249">
        <v>91</v>
      </c>
      <c r="W512" s="77"/>
    </row>
    <row r="513" spans="2:24" ht="38.4" x14ac:dyDescent="0.3">
      <c r="B513" s="15" t="s">
        <v>739</v>
      </c>
      <c r="C513" s="16" t="s">
        <v>217</v>
      </c>
      <c r="D513" s="21"/>
      <c r="E513" s="21"/>
      <c r="F513" s="21"/>
      <c r="G513" s="21"/>
      <c r="H513" s="21"/>
      <c r="I513" s="21"/>
      <c r="J513" s="76"/>
      <c r="K513" s="76"/>
      <c r="L513" s="165"/>
      <c r="M513" s="165"/>
      <c r="N513" s="186"/>
      <c r="O513" s="274"/>
      <c r="P513" s="77"/>
      <c r="Q513" s="88"/>
      <c r="R513" s="292"/>
      <c r="S513" s="88"/>
      <c r="T513" s="77"/>
      <c r="U513" s="298"/>
      <c r="V513" s="249"/>
      <c r="W513" s="77"/>
    </row>
    <row r="514" spans="2:24" ht="48" x14ac:dyDescent="0.3">
      <c r="B514" s="15" t="s">
        <v>740</v>
      </c>
      <c r="C514" s="16" t="s">
        <v>441</v>
      </c>
      <c r="D514" s="21"/>
      <c r="E514" s="21"/>
      <c r="F514" s="21"/>
      <c r="G514" s="21"/>
      <c r="H514" s="21"/>
      <c r="I514" s="21"/>
      <c r="J514" s="76"/>
      <c r="K514" s="76"/>
      <c r="L514" s="165"/>
      <c r="M514" s="165"/>
      <c r="N514" s="186"/>
      <c r="O514" s="274"/>
      <c r="P514" s="77"/>
      <c r="Q514" s="88"/>
      <c r="R514" s="292"/>
      <c r="S514" s="88"/>
      <c r="T514" s="77"/>
      <c r="U514" s="298"/>
      <c r="V514" s="249"/>
      <c r="W514" s="77"/>
    </row>
    <row r="515" spans="2:24" ht="38.4" x14ac:dyDescent="0.3">
      <c r="B515" s="15" t="s">
        <v>741</v>
      </c>
      <c r="C515" s="16" t="s">
        <v>742</v>
      </c>
      <c r="D515" s="21"/>
      <c r="E515" s="21"/>
      <c r="F515" s="21"/>
      <c r="G515" s="21"/>
      <c r="H515" s="21"/>
      <c r="I515" s="21"/>
      <c r="J515" s="76"/>
      <c r="K515" s="76"/>
      <c r="L515" s="165"/>
      <c r="M515" s="165"/>
      <c r="N515" s="186"/>
      <c r="O515" s="274"/>
      <c r="P515" s="77"/>
      <c r="Q515" s="88"/>
      <c r="R515" s="292"/>
      <c r="S515" s="88"/>
      <c r="T515" s="77"/>
      <c r="U515" s="298"/>
      <c r="V515" s="249"/>
      <c r="W515" s="77"/>
    </row>
    <row r="516" spans="2:24" ht="57.6" x14ac:dyDescent="0.3">
      <c r="B516" s="15" t="s">
        <v>743</v>
      </c>
      <c r="C516" s="16" t="s">
        <v>221</v>
      </c>
      <c r="D516" s="21"/>
      <c r="E516" s="21"/>
      <c r="F516" s="21"/>
      <c r="G516" s="159" t="s">
        <v>4</v>
      </c>
      <c r="H516" s="159" t="s">
        <v>4</v>
      </c>
      <c r="I516" s="159" t="s">
        <v>4</v>
      </c>
      <c r="J516" s="11" t="s">
        <v>4</v>
      </c>
      <c r="K516" s="11" t="s">
        <v>4</v>
      </c>
      <c r="L516" s="165"/>
      <c r="M516" s="165"/>
      <c r="N516" s="186"/>
      <c r="O516" s="274"/>
      <c r="P516" s="77"/>
      <c r="Q516" s="88"/>
      <c r="R516" s="292"/>
      <c r="S516" s="88"/>
      <c r="T516" s="77"/>
      <c r="U516" s="298"/>
      <c r="V516" s="249"/>
      <c r="W516" s="77"/>
    </row>
    <row r="517" spans="2:24" ht="19.2" x14ac:dyDescent="0.3">
      <c r="B517" s="15" t="s">
        <v>744</v>
      </c>
      <c r="C517" s="16" t="s">
        <v>5</v>
      </c>
      <c r="D517" s="21"/>
      <c r="E517" s="21"/>
      <c r="F517" s="21"/>
      <c r="G517" s="77"/>
      <c r="H517" s="77"/>
      <c r="I517" s="77"/>
      <c r="J517" s="76"/>
      <c r="K517" s="76"/>
      <c r="L517" s="165"/>
      <c r="M517" s="165"/>
      <c r="N517" s="186"/>
      <c r="O517" s="274"/>
      <c r="P517" s="77"/>
      <c r="Q517" s="88"/>
      <c r="R517" s="292"/>
      <c r="S517" s="88"/>
      <c r="T517" s="77"/>
      <c r="U517" s="298"/>
      <c r="V517" s="249"/>
      <c r="W517" s="77"/>
    </row>
    <row r="518" spans="2:24" ht="10.199999999999999" x14ac:dyDescent="0.3">
      <c r="B518" s="15" t="s">
        <v>5</v>
      </c>
      <c r="C518" s="16" t="s">
        <v>5</v>
      </c>
      <c r="D518" s="21"/>
      <c r="E518" s="21"/>
      <c r="F518" s="21"/>
      <c r="G518" s="77"/>
      <c r="H518" s="77"/>
      <c r="I518" s="77"/>
      <c r="J518" s="76"/>
      <c r="K518" s="76"/>
      <c r="L518" s="165"/>
      <c r="M518" s="165"/>
      <c r="N518" s="186"/>
      <c r="O518" s="274"/>
      <c r="P518" s="77"/>
      <c r="Q518" s="88"/>
      <c r="R518" s="292"/>
      <c r="S518" s="88"/>
      <c r="T518" s="77"/>
      <c r="U518" s="298"/>
      <c r="V518" s="249"/>
      <c r="W518" s="77"/>
    </row>
    <row r="519" spans="2:24" ht="19.2" x14ac:dyDescent="0.3">
      <c r="B519" s="15" t="s">
        <v>745</v>
      </c>
      <c r="C519" s="16" t="s">
        <v>5</v>
      </c>
      <c r="D519" s="21"/>
      <c r="E519" s="21"/>
      <c r="F519" s="21"/>
      <c r="G519" s="77"/>
      <c r="H519" s="77"/>
      <c r="I519" s="77"/>
      <c r="J519" s="76"/>
      <c r="K519" s="76"/>
      <c r="L519" s="165"/>
      <c r="M519" s="165"/>
      <c r="N519" s="186"/>
      <c r="O519" s="274"/>
      <c r="P519" s="77"/>
      <c r="Q519" s="88"/>
      <c r="R519" s="292"/>
      <c r="S519" s="88"/>
      <c r="T519" s="77"/>
      <c r="U519" s="298"/>
      <c r="V519" s="249"/>
      <c r="W519" s="77"/>
    </row>
    <row r="520" spans="2:24" ht="48" x14ac:dyDescent="0.3">
      <c r="B520" s="15" t="s">
        <v>746</v>
      </c>
      <c r="C520" s="16" t="s">
        <v>225</v>
      </c>
      <c r="D520" s="21"/>
      <c r="E520" s="21"/>
      <c r="F520" s="21"/>
      <c r="G520" s="159" t="s">
        <v>4</v>
      </c>
      <c r="H520" s="159" t="s">
        <v>4</v>
      </c>
      <c r="I520" s="159" t="s">
        <v>4</v>
      </c>
      <c r="J520" s="11" t="s">
        <v>4</v>
      </c>
      <c r="K520" s="11" t="s">
        <v>4</v>
      </c>
      <c r="L520" s="165"/>
      <c r="M520" s="165"/>
      <c r="N520" s="186"/>
      <c r="O520" s="274"/>
      <c r="P520" s="77"/>
      <c r="Q520" s="88"/>
      <c r="R520" s="292"/>
      <c r="S520" s="88"/>
      <c r="T520" s="77"/>
      <c r="U520" s="298"/>
      <c r="V520" s="249"/>
      <c r="W520" s="77"/>
    </row>
    <row r="521" spans="2:24" ht="19.2" x14ac:dyDescent="0.3">
      <c r="B521" s="15" t="s">
        <v>747</v>
      </c>
      <c r="C521" s="16" t="s">
        <v>5</v>
      </c>
      <c r="D521" s="159" t="s">
        <v>4</v>
      </c>
      <c r="E521" s="159" t="s">
        <v>4</v>
      </c>
      <c r="F521" s="159" t="s">
        <v>4</v>
      </c>
      <c r="G521" s="77"/>
      <c r="H521" s="77"/>
      <c r="I521" s="77"/>
      <c r="J521" s="76"/>
      <c r="K521" s="76"/>
      <c r="L521" s="165"/>
      <c r="M521" s="165"/>
      <c r="N521" s="186"/>
      <c r="O521" s="274"/>
      <c r="P521" s="77"/>
      <c r="Q521" s="88"/>
      <c r="R521" s="292"/>
      <c r="S521" s="88"/>
      <c r="T521" s="77"/>
      <c r="U521" s="298"/>
      <c r="V521" s="249"/>
      <c r="W521" s="77"/>
    </row>
    <row r="522" spans="2:24" x14ac:dyDescent="0.3">
      <c r="B522" s="15" t="s">
        <v>5</v>
      </c>
      <c r="C522" s="16" t="s">
        <v>5</v>
      </c>
      <c r="D522" s="159" t="s">
        <v>4</v>
      </c>
      <c r="E522" s="159" t="s">
        <v>4</v>
      </c>
      <c r="F522" s="159" t="s">
        <v>4</v>
      </c>
      <c r="G522" s="77"/>
      <c r="H522" s="77"/>
      <c r="I522" s="77"/>
      <c r="J522" s="76"/>
      <c r="K522" s="76"/>
      <c r="L522" s="178"/>
      <c r="M522" s="178"/>
      <c r="N522" s="186"/>
      <c r="O522" s="274"/>
      <c r="P522" s="77"/>
      <c r="Q522" s="88"/>
      <c r="R522" s="292"/>
      <c r="S522" s="88"/>
      <c r="T522" s="77"/>
      <c r="U522" s="298"/>
      <c r="V522" s="249"/>
      <c r="W522" s="77"/>
    </row>
    <row r="523" spans="2:24" ht="19.2" x14ac:dyDescent="0.3">
      <c r="B523" s="15" t="s">
        <v>748</v>
      </c>
      <c r="C523" s="16" t="s">
        <v>5</v>
      </c>
      <c r="D523" s="18"/>
      <c r="E523" s="19"/>
      <c r="F523" s="19"/>
      <c r="G523" s="77"/>
      <c r="H523" s="77"/>
      <c r="I523" s="77"/>
      <c r="J523" s="76"/>
      <c r="K523" s="76"/>
      <c r="L523" s="178"/>
      <c r="M523" s="178"/>
      <c r="N523" s="186"/>
      <c r="O523" s="274"/>
      <c r="P523" s="77"/>
      <c r="Q523" s="88"/>
      <c r="R523" s="292"/>
      <c r="S523" s="88"/>
      <c r="T523" s="77"/>
      <c r="U523" s="298"/>
      <c r="V523" s="249"/>
      <c r="W523" s="77"/>
    </row>
    <row r="524" spans="2:24" ht="86.4" x14ac:dyDescent="0.3">
      <c r="B524" s="160" t="s">
        <v>749</v>
      </c>
      <c r="C524" s="10" t="s">
        <v>750</v>
      </c>
      <c r="D524" s="21"/>
      <c r="E524" s="21"/>
      <c r="F524" s="21"/>
      <c r="G524" s="159" t="s">
        <v>4</v>
      </c>
      <c r="H524" s="159" t="s">
        <v>4</v>
      </c>
      <c r="I524" s="159" t="s">
        <v>4</v>
      </c>
      <c r="J524" s="11" t="s">
        <v>4</v>
      </c>
      <c r="K524" s="11" t="s">
        <v>4</v>
      </c>
      <c r="L524" s="169">
        <f>L525+L527</f>
        <v>977.5</v>
      </c>
      <c r="M524" s="169">
        <f>M525+M527</f>
        <v>977.5</v>
      </c>
      <c r="N524" s="187">
        <f t="shared" ref="N524:O524" si="103">N525+N529</f>
        <v>982.9</v>
      </c>
      <c r="O524" s="272">
        <f t="shared" si="103"/>
        <v>1043.5</v>
      </c>
      <c r="P524" s="84">
        <f t="shared" ref="P524" si="104">P525+P529</f>
        <v>1043.5</v>
      </c>
      <c r="Q524" s="84"/>
      <c r="R524" s="272">
        <f t="shared" ref="R524:U524" si="105">R525+R529</f>
        <v>1054.8</v>
      </c>
      <c r="S524" s="84">
        <f t="shared" ref="S524" si="106">S525+S529</f>
        <v>1054.8</v>
      </c>
      <c r="T524" s="84"/>
      <c r="U524" s="302">
        <f t="shared" si="105"/>
        <v>1093.7</v>
      </c>
      <c r="V524" s="233">
        <f t="shared" ref="V524" si="107">V525+V529</f>
        <v>1093.7</v>
      </c>
      <c r="W524" s="84"/>
      <c r="X524" s="7"/>
    </row>
    <row r="525" spans="2:24" ht="28.8" x14ac:dyDescent="0.3">
      <c r="B525" s="15" t="s">
        <v>751</v>
      </c>
      <c r="C525" s="16" t="s">
        <v>232</v>
      </c>
      <c r="D525" s="21"/>
      <c r="E525" s="21"/>
      <c r="F525" s="21"/>
      <c r="G525" s="159" t="s">
        <v>4</v>
      </c>
      <c r="H525" s="159" t="s">
        <v>4</v>
      </c>
      <c r="I525" s="159" t="s">
        <v>4</v>
      </c>
      <c r="J525" s="11" t="s">
        <v>4</v>
      </c>
      <c r="K525" s="11" t="s">
        <v>4</v>
      </c>
      <c r="L525" s="165">
        <f>L526</f>
        <v>977.5</v>
      </c>
      <c r="M525" s="165">
        <f>M526</f>
        <v>977.5</v>
      </c>
      <c r="N525" s="186">
        <f>N526</f>
        <v>982.9</v>
      </c>
      <c r="O525" s="270">
        <f>O526</f>
        <v>1043.5</v>
      </c>
      <c r="P525" s="13">
        <f>P526</f>
        <v>1043.5</v>
      </c>
      <c r="Q525" s="13"/>
      <c r="R525" s="270">
        <f>R526</f>
        <v>1054.8</v>
      </c>
      <c r="S525" s="13">
        <f>S526</f>
        <v>1054.8</v>
      </c>
      <c r="T525" s="13"/>
      <c r="U525" s="297">
        <f>U526</f>
        <v>1093.7</v>
      </c>
      <c r="V525" s="231">
        <f>V526</f>
        <v>1093.7</v>
      </c>
      <c r="W525" s="13"/>
    </row>
    <row r="526" spans="2:24" ht="57.6" x14ac:dyDescent="0.3">
      <c r="B526" s="15" t="s">
        <v>752</v>
      </c>
      <c r="C526" s="16" t="s">
        <v>609</v>
      </c>
      <c r="D526" s="21"/>
      <c r="E526" s="21"/>
      <c r="F526" s="21"/>
      <c r="G526" s="21"/>
      <c r="H526" s="21"/>
      <c r="I526" s="21"/>
      <c r="J526" s="76"/>
      <c r="K526" s="76"/>
      <c r="L526" s="165">
        <v>977.5</v>
      </c>
      <c r="M526" s="165">
        <v>977.5</v>
      </c>
      <c r="N526" s="186">
        <v>982.9</v>
      </c>
      <c r="O526" s="274">
        <v>1043.5</v>
      </c>
      <c r="P526" s="77">
        <v>1043.5</v>
      </c>
      <c r="Q526" s="88"/>
      <c r="R526" s="292">
        <v>1054.8</v>
      </c>
      <c r="S526" s="88">
        <v>1054.8</v>
      </c>
      <c r="T526" s="77"/>
      <c r="U526" s="298">
        <v>1093.7</v>
      </c>
      <c r="V526" s="249">
        <v>1093.7</v>
      </c>
      <c r="W526" s="77"/>
    </row>
    <row r="527" spans="2:24" ht="10.199999999999999" x14ac:dyDescent="0.3">
      <c r="B527" s="15" t="s">
        <v>5</v>
      </c>
      <c r="C527" s="16" t="s">
        <v>5</v>
      </c>
      <c r="D527" s="21"/>
      <c r="E527" s="21"/>
      <c r="F527" s="21"/>
      <c r="G527" s="77"/>
      <c r="H527" s="77"/>
      <c r="I527" s="77"/>
      <c r="J527" s="76"/>
      <c r="K527" s="76"/>
      <c r="L527" s="165"/>
      <c r="M527" s="165"/>
      <c r="N527" s="186"/>
      <c r="O527" s="274"/>
      <c r="P527" s="77"/>
      <c r="Q527" s="88"/>
      <c r="R527" s="292"/>
      <c r="S527" s="88"/>
      <c r="T527" s="77"/>
      <c r="U527" s="298"/>
      <c r="V527" s="249"/>
      <c r="W527" s="77"/>
    </row>
    <row r="528" spans="2:24" ht="19.2" x14ac:dyDescent="0.3">
      <c r="B528" s="15" t="s">
        <v>753</v>
      </c>
      <c r="C528" s="16" t="s">
        <v>5</v>
      </c>
      <c r="D528" s="21"/>
      <c r="E528" s="21"/>
      <c r="F528" s="21"/>
      <c r="G528" s="77"/>
      <c r="H528" s="77"/>
      <c r="I528" s="77"/>
      <c r="J528" s="76"/>
      <c r="K528" s="76"/>
      <c r="L528" s="165"/>
      <c r="M528" s="165"/>
      <c r="N528" s="186"/>
      <c r="O528" s="274"/>
      <c r="P528" s="77"/>
      <c r="Q528" s="88"/>
      <c r="R528" s="292"/>
      <c r="S528" s="88"/>
      <c r="T528" s="77"/>
      <c r="U528" s="298"/>
      <c r="V528" s="249"/>
      <c r="W528" s="77"/>
    </row>
    <row r="529" spans="2:24" ht="19.2" x14ac:dyDescent="0.3">
      <c r="B529" s="15" t="s">
        <v>754</v>
      </c>
      <c r="C529" s="16" t="s">
        <v>755</v>
      </c>
      <c r="D529" s="128"/>
      <c r="E529" s="122"/>
      <c r="F529" s="129"/>
      <c r="G529" s="159" t="s">
        <v>4</v>
      </c>
      <c r="H529" s="159" t="s">
        <v>4</v>
      </c>
      <c r="I529" s="159" t="s">
        <v>4</v>
      </c>
      <c r="J529" s="11" t="s">
        <v>4</v>
      </c>
      <c r="K529" s="11" t="s">
        <v>4</v>
      </c>
      <c r="L529" s="165"/>
      <c r="M529" s="165"/>
      <c r="N529" s="186"/>
      <c r="O529" s="274"/>
      <c r="P529" s="77"/>
      <c r="Q529" s="88"/>
      <c r="R529" s="292"/>
      <c r="S529" s="88"/>
      <c r="T529" s="77"/>
      <c r="U529" s="298"/>
      <c r="V529" s="249"/>
      <c r="W529" s="77"/>
    </row>
    <row r="530" spans="2:24" ht="19.2" x14ac:dyDescent="0.3">
      <c r="B530" s="15" t="s">
        <v>756</v>
      </c>
      <c r="C530" s="16" t="s">
        <v>5</v>
      </c>
      <c r="D530" s="21"/>
      <c r="E530" s="21"/>
      <c r="F530" s="21"/>
      <c r="G530" s="77"/>
      <c r="H530" s="77"/>
      <c r="I530" s="77"/>
      <c r="J530" s="76"/>
      <c r="K530" s="76"/>
      <c r="L530" s="178"/>
      <c r="M530" s="178"/>
      <c r="N530" s="186"/>
      <c r="O530" s="274"/>
      <c r="P530" s="77"/>
      <c r="Q530" s="88"/>
      <c r="R530" s="292"/>
      <c r="S530" s="88"/>
      <c r="T530" s="77"/>
      <c r="U530" s="298"/>
      <c r="V530" s="249"/>
      <c r="W530" s="77"/>
    </row>
    <row r="531" spans="2:24" x14ac:dyDescent="0.3">
      <c r="B531" s="15" t="s">
        <v>5</v>
      </c>
      <c r="C531" s="16" t="s">
        <v>5</v>
      </c>
      <c r="D531" s="21"/>
      <c r="E531" s="21"/>
      <c r="F531" s="21"/>
      <c r="G531" s="77"/>
      <c r="H531" s="77"/>
      <c r="I531" s="77"/>
      <c r="J531" s="76"/>
      <c r="K531" s="76"/>
      <c r="L531" s="178"/>
      <c r="M531" s="178"/>
      <c r="N531" s="186"/>
      <c r="O531" s="274"/>
      <c r="P531" s="77"/>
      <c r="Q531" s="88"/>
      <c r="R531" s="292"/>
      <c r="S531" s="88"/>
      <c r="T531" s="77"/>
      <c r="U531" s="298"/>
      <c r="V531" s="249"/>
      <c r="W531" s="77"/>
    </row>
    <row r="532" spans="2:24" ht="67.2" x14ac:dyDescent="0.3">
      <c r="B532" s="160" t="s">
        <v>757</v>
      </c>
      <c r="C532" s="10" t="s">
        <v>758</v>
      </c>
      <c r="D532" s="21"/>
      <c r="E532" s="21"/>
      <c r="F532" s="21"/>
      <c r="G532" s="159" t="s">
        <v>4</v>
      </c>
      <c r="H532" s="159" t="s">
        <v>4</v>
      </c>
      <c r="I532" s="159" t="s">
        <v>4</v>
      </c>
      <c r="J532" s="11" t="s">
        <v>4</v>
      </c>
      <c r="K532" s="11" t="s">
        <v>4</v>
      </c>
      <c r="L532" s="169">
        <f>L533+L539</f>
        <v>0</v>
      </c>
      <c r="M532" s="169">
        <f>M533+M539</f>
        <v>0</v>
      </c>
      <c r="N532" s="187">
        <f t="shared" ref="N532:O532" si="108">N533+N539</f>
        <v>15850.6</v>
      </c>
      <c r="O532" s="272">
        <f t="shared" si="108"/>
        <v>27289.9</v>
      </c>
      <c r="P532" s="84">
        <f t="shared" ref="P532" si="109">P533+P539</f>
        <v>27289.9</v>
      </c>
      <c r="Q532" s="84"/>
      <c r="R532" s="272">
        <f t="shared" ref="R532:U532" si="110">R533+R539</f>
        <v>28469</v>
      </c>
      <c r="S532" s="84">
        <f t="shared" ref="S532" si="111">S533+S539</f>
        <v>28469</v>
      </c>
      <c r="T532" s="84"/>
      <c r="U532" s="302">
        <f t="shared" si="110"/>
        <v>29612</v>
      </c>
      <c r="V532" s="233">
        <f t="shared" ref="V532" si="112">V533+V539</f>
        <v>29612</v>
      </c>
      <c r="W532" s="84"/>
      <c r="X532" s="7"/>
    </row>
    <row r="533" spans="2:24" ht="19.2" x14ac:dyDescent="0.3">
      <c r="B533" s="15" t="s">
        <v>759</v>
      </c>
      <c r="C533" s="16" t="s">
        <v>618</v>
      </c>
      <c r="D533" s="21"/>
      <c r="E533" s="21"/>
      <c r="F533" s="21"/>
      <c r="G533" s="159" t="s">
        <v>4</v>
      </c>
      <c r="H533" s="159" t="s">
        <v>4</v>
      </c>
      <c r="I533" s="159" t="s">
        <v>4</v>
      </c>
      <c r="J533" s="11" t="s">
        <v>4</v>
      </c>
      <c r="K533" s="11" t="s">
        <v>4</v>
      </c>
      <c r="L533" s="165"/>
      <c r="M533" s="165"/>
      <c r="N533" s="186">
        <f t="shared" ref="N533" si="113">N535</f>
        <v>0</v>
      </c>
      <c r="O533" s="270"/>
      <c r="P533" s="13"/>
      <c r="Q533" s="13"/>
      <c r="R533" s="270"/>
      <c r="S533" s="13"/>
      <c r="T533" s="13"/>
      <c r="U533" s="297"/>
      <c r="V533" s="231"/>
      <c r="W533" s="13"/>
      <c r="X533" s="7"/>
    </row>
    <row r="534" spans="2:24" ht="19.2" x14ac:dyDescent="0.3">
      <c r="B534" s="15" t="s">
        <v>760</v>
      </c>
      <c r="C534" s="16" t="s">
        <v>620</v>
      </c>
      <c r="D534" s="21"/>
      <c r="E534" s="21"/>
      <c r="F534" s="21"/>
      <c r="G534" s="77"/>
      <c r="H534" s="77"/>
      <c r="I534" s="77"/>
      <c r="J534" s="76"/>
      <c r="K534" s="76"/>
      <c r="L534" s="165"/>
      <c r="M534" s="165"/>
      <c r="N534" s="186"/>
      <c r="O534" s="274"/>
      <c r="P534" s="77"/>
      <c r="Q534" s="88"/>
      <c r="R534" s="292"/>
      <c r="S534" s="88"/>
      <c r="T534" s="77"/>
      <c r="U534" s="298"/>
      <c r="V534" s="249"/>
      <c r="W534" s="77"/>
    </row>
    <row r="535" spans="2:24" ht="19.2" x14ac:dyDescent="0.3">
      <c r="B535" s="15" t="s">
        <v>761</v>
      </c>
      <c r="C535" s="16" t="s">
        <v>622</v>
      </c>
      <c r="D535" s="159" t="s">
        <v>4</v>
      </c>
      <c r="E535" s="159" t="s">
        <v>4</v>
      </c>
      <c r="F535" s="159" t="s">
        <v>4</v>
      </c>
      <c r="G535" s="159" t="s">
        <v>4</v>
      </c>
      <c r="H535" s="159" t="s">
        <v>4</v>
      </c>
      <c r="I535" s="159" t="s">
        <v>4</v>
      </c>
      <c r="J535" s="11" t="s">
        <v>4</v>
      </c>
      <c r="K535" s="11" t="s">
        <v>4</v>
      </c>
      <c r="L535" s="165"/>
      <c r="M535" s="165"/>
      <c r="N535" s="186"/>
      <c r="O535" s="274"/>
      <c r="P535" s="77"/>
      <c r="Q535" s="88"/>
      <c r="R535" s="292"/>
      <c r="S535" s="88"/>
      <c r="T535" s="77"/>
      <c r="U535" s="298"/>
      <c r="V535" s="249"/>
      <c r="W535" s="77"/>
    </row>
    <row r="536" spans="2:24" ht="19.2" x14ac:dyDescent="0.3">
      <c r="B536" s="15" t="s">
        <v>762</v>
      </c>
      <c r="C536" s="16" t="s">
        <v>5</v>
      </c>
      <c r="D536" s="77"/>
      <c r="E536" s="77"/>
      <c r="F536" s="77"/>
      <c r="G536" s="77"/>
      <c r="H536" s="77"/>
      <c r="I536" s="77"/>
      <c r="J536" s="76"/>
      <c r="K536" s="76"/>
      <c r="L536" s="165"/>
      <c r="M536" s="165"/>
      <c r="N536" s="186"/>
      <c r="O536" s="274"/>
      <c r="P536" s="77"/>
      <c r="Q536" s="88"/>
      <c r="R536" s="292"/>
      <c r="S536" s="88"/>
      <c r="T536" s="77"/>
      <c r="U536" s="298"/>
      <c r="V536" s="249"/>
      <c r="W536" s="77"/>
    </row>
    <row r="537" spans="2:24" x14ac:dyDescent="0.3">
      <c r="B537" s="15" t="s">
        <v>5</v>
      </c>
      <c r="C537" s="16" t="s">
        <v>5</v>
      </c>
      <c r="D537" s="77"/>
      <c r="E537" s="77"/>
      <c r="F537" s="77"/>
      <c r="G537" s="77"/>
      <c r="H537" s="77"/>
      <c r="I537" s="77"/>
      <c r="J537" s="76"/>
      <c r="K537" s="76"/>
      <c r="L537" s="178"/>
      <c r="M537" s="178"/>
      <c r="N537" s="186"/>
      <c r="O537" s="274"/>
      <c r="P537" s="77"/>
      <c r="Q537" s="88"/>
      <c r="R537" s="292"/>
      <c r="S537" s="88"/>
      <c r="T537" s="77"/>
      <c r="U537" s="298"/>
      <c r="V537" s="249"/>
      <c r="W537" s="77"/>
    </row>
    <row r="538" spans="2:24" ht="19.2" x14ac:dyDescent="0.3">
      <c r="B538" s="15" t="s">
        <v>763</v>
      </c>
      <c r="C538" s="16" t="s">
        <v>5</v>
      </c>
      <c r="D538" s="77"/>
      <c r="E538" s="77"/>
      <c r="F538" s="77"/>
      <c r="G538" s="77"/>
      <c r="H538" s="77"/>
      <c r="I538" s="77"/>
      <c r="J538" s="76"/>
      <c r="K538" s="76"/>
      <c r="L538" s="178"/>
      <c r="M538" s="178"/>
      <c r="N538" s="186"/>
      <c r="O538" s="274"/>
      <c r="P538" s="77"/>
      <c r="Q538" s="88"/>
      <c r="R538" s="292"/>
      <c r="S538" s="88"/>
      <c r="T538" s="77"/>
      <c r="U538" s="298"/>
      <c r="V538" s="249"/>
      <c r="W538" s="77"/>
    </row>
    <row r="539" spans="2:24" ht="19.2" x14ac:dyDescent="0.3">
      <c r="B539" s="15" t="s">
        <v>764</v>
      </c>
      <c r="C539" s="16" t="s">
        <v>306</v>
      </c>
      <c r="D539" s="159" t="s">
        <v>4</v>
      </c>
      <c r="E539" s="159" t="s">
        <v>4</v>
      </c>
      <c r="F539" s="159" t="s">
        <v>4</v>
      </c>
      <c r="G539" s="159" t="s">
        <v>4</v>
      </c>
      <c r="H539" s="159" t="s">
        <v>4</v>
      </c>
      <c r="I539" s="159" t="s">
        <v>4</v>
      </c>
      <c r="J539" s="11" t="s">
        <v>4</v>
      </c>
      <c r="K539" s="11" t="s">
        <v>4</v>
      </c>
      <c r="L539" s="165">
        <f>L540+L541</f>
        <v>0</v>
      </c>
      <c r="M539" s="165">
        <f>M540+M541</f>
        <v>0</v>
      </c>
      <c r="N539" s="186">
        <f t="shared" ref="N539:O539" si="114">N540+N543</f>
        <v>15850.6</v>
      </c>
      <c r="O539" s="270">
        <f t="shared" si="114"/>
        <v>27289.9</v>
      </c>
      <c r="P539" s="13">
        <f t="shared" ref="P539" si="115">P540+P543</f>
        <v>27289.9</v>
      </c>
      <c r="Q539" s="13"/>
      <c r="R539" s="270">
        <f t="shared" ref="R539:U539" si="116">R540+R543</f>
        <v>28469</v>
      </c>
      <c r="S539" s="13">
        <f t="shared" ref="S539" si="117">S540+S543</f>
        <v>28469</v>
      </c>
      <c r="T539" s="13"/>
      <c r="U539" s="297">
        <f t="shared" si="116"/>
        <v>29612</v>
      </c>
      <c r="V539" s="231">
        <f t="shared" ref="V539" si="118">V540+V543</f>
        <v>29612</v>
      </c>
      <c r="W539" s="13"/>
    </row>
    <row r="540" spans="2:24" ht="57.6" x14ac:dyDescent="0.3">
      <c r="B540" s="15" t="s">
        <v>765</v>
      </c>
      <c r="C540" s="16" t="s">
        <v>766</v>
      </c>
      <c r="D540" s="77"/>
      <c r="E540" s="77"/>
      <c r="F540" s="77"/>
      <c r="G540" s="159" t="s">
        <v>4</v>
      </c>
      <c r="H540" s="159" t="s">
        <v>4</v>
      </c>
      <c r="I540" s="159" t="s">
        <v>4</v>
      </c>
      <c r="J540" s="11" t="s">
        <v>4</v>
      </c>
      <c r="K540" s="11" t="s">
        <v>4</v>
      </c>
      <c r="L540" s="165"/>
      <c r="M540" s="165"/>
      <c r="N540" s="186">
        <v>15850.6</v>
      </c>
      <c r="O540" s="274">
        <v>27289.9</v>
      </c>
      <c r="P540" s="77">
        <v>27289.9</v>
      </c>
      <c r="Q540" s="88"/>
      <c r="R540" s="292">
        <v>28469</v>
      </c>
      <c r="S540" s="88">
        <v>28469</v>
      </c>
      <c r="T540" s="77"/>
      <c r="U540" s="298">
        <v>29612</v>
      </c>
      <c r="V540" s="249">
        <v>29612</v>
      </c>
      <c r="W540" s="77"/>
    </row>
    <row r="541" spans="2:24" ht="19.2" x14ac:dyDescent="0.3">
      <c r="B541" s="15" t="s">
        <v>767</v>
      </c>
      <c r="C541" s="16" t="s">
        <v>5</v>
      </c>
      <c r="D541" s="77"/>
      <c r="E541" s="77"/>
      <c r="F541" s="77"/>
      <c r="G541" s="77"/>
      <c r="H541" s="77"/>
      <c r="I541" s="77"/>
      <c r="J541" s="76"/>
      <c r="K541" s="76"/>
      <c r="L541" s="165"/>
      <c r="M541" s="165"/>
      <c r="N541" s="186"/>
      <c r="O541" s="274"/>
      <c r="P541" s="77"/>
      <c r="Q541" s="88"/>
      <c r="R541" s="292"/>
      <c r="S541" s="88"/>
      <c r="T541" s="77"/>
      <c r="U541" s="298"/>
      <c r="V541" s="249"/>
      <c r="W541" s="77"/>
    </row>
    <row r="542" spans="2:24" ht="19.2" x14ac:dyDescent="0.3">
      <c r="B542" s="15" t="s">
        <v>768</v>
      </c>
      <c r="C542" s="16" t="s">
        <v>5</v>
      </c>
      <c r="D542" s="77"/>
      <c r="E542" s="77"/>
      <c r="F542" s="77"/>
      <c r="G542" s="77"/>
      <c r="H542" s="77"/>
      <c r="I542" s="77"/>
      <c r="J542" s="76"/>
      <c r="K542" s="76"/>
      <c r="L542" s="165"/>
      <c r="M542" s="165"/>
      <c r="N542" s="186"/>
      <c r="O542" s="274"/>
      <c r="P542" s="77"/>
      <c r="Q542" s="88"/>
      <c r="R542" s="292"/>
      <c r="S542" s="88"/>
      <c r="T542" s="77"/>
      <c r="U542" s="298"/>
      <c r="V542" s="249"/>
      <c r="W542" s="77"/>
    </row>
    <row r="543" spans="2:24" ht="19.2" x14ac:dyDescent="0.3">
      <c r="B543" s="15" t="s">
        <v>769</v>
      </c>
      <c r="C543" s="16" t="s">
        <v>770</v>
      </c>
      <c r="D543" s="159" t="s">
        <v>4</v>
      </c>
      <c r="E543" s="159" t="s">
        <v>4</v>
      </c>
      <c r="F543" s="159" t="s">
        <v>4</v>
      </c>
      <c r="G543" s="159" t="s">
        <v>4</v>
      </c>
      <c r="H543" s="159" t="s">
        <v>4</v>
      </c>
      <c r="I543" s="159" t="s">
        <v>4</v>
      </c>
      <c r="J543" s="11" t="s">
        <v>4</v>
      </c>
      <c r="K543" s="11" t="s">
        <v>4</v>
      </c>
      <c r="L543" s="165"/>
      <c r="M543" s="165"/>
      <c r="N543" s="186"/>
      <c r="O543" s="274"/>
      <c r="P543" s="77"/>
      <c r="Q543" s="88"/>
      <c r="R543" s="292"/>
      <c r="S543" s="88"/>
      <c r="T543" s="77"/>
      <c r="U543" s="298"/>
      <c r="V543" s="249"/>
      <c r="W543" s="77"/>
    </row>
    <row r="544" spans="2:24" ht="20.25" customHeight="1" x14ac:dyDescent="0.3">
      <c r="B544" s="15" t="s">
        <v>771</v>
      </c>
      <c r="C544" s="16" t="s">
        <v>5</v>
      </c>
      <c r="D544" s="159" t="s">
        <v>4</v>
      </c>
      <c r="E544" s="159" t="s">
        <v>4</v>
      </c>
      <c r="F544" s="159" t="s">
        <v>4</v>
      </c>
      <c r="G544" s="21"/>
      <c r="H544" s="21"/>
      <c r="I544" s="21"/>
      <c r="J544" s="76"/>
      <c r="K544" s="76"/>
      <c r="L544" s="166"/>
      <c r="M544" s="166"/>
      <c r="N544" s="186"/>
      <c r="O544" s="274"/>
      <c r="P544" s="77"/>
      <c r="Q544" s="88"/>
      <c r="R544" s="292"/>
      <c r="S544" s="88"/>
      <c r="T544" s="77"/>
      <c r="U544" s="298"/>
      <c r="V544" s="249"/>
      <c r="W544" s="77"/>
    </row>
    <row r="545" spans="2:23" ht="39" hidden="1" customHeight="1" x14ac:dyDescent="0.3">
      <c r="B545" s="15" t="s">
        <v>5</v>
      </c>
      <c r="C545" s="16" t="s">
        <v>5</v>
      </c>
      <c r="D545" s="128" t="s">
        <v>819</v>
      </c>
      <c r="E545" s="122" t="s">
        <v>829</v>
      </c>
      <c r="F545" s="129">
        <v>37900</v>
      </c>
      <c r="G545" s="21"/>
      <c r="H545" s="21"/>
      <c r="I545" s="21"/>
      <c r="J545" s="76"/>
      <c r="K545" s="76"/>
      <c r="L545" s="171">
        <f ca="1">L8+#REF!+L327+L440</f>
        <v>29240456.064120006</v>
      </c>
      <c r="M545" s="171">
        <f ca="1">M8+#REF!+M327+M440</f>
        <v>624427.70000000007</v>
      </c>
      <c r="N545" s="186"/>
      <c r="O545" s="274"/>
      <c r="P545" s="77"/>
      <c r="Q545" s="88"/>
      <c r="R545" s="292"/>
      <c r="S545" s="88"/>
      <c r="T545" s="77"/>
      <c r="U545" s="298"/>
      <c r="V545" s="249"/>
      <c r="W545" s="77"/>
    </row>
    <row r="546" spans="2:23" ht="19.8" thickBot="1" x14ac:dyDescent="0.35">
      <c r="B546" s="26" t="s">
        <v>772</v>
      </c>
      <c r="C546" s="27" t="s">
        <v>5</v>
      </c>
      <c r="D546" s="106"/>
      <c r="E546" s="106"/>
      <c r="F546" s="106"/>
      <c r="G546" s="100"/>
      <c r="H546" s="100"/>
      <c r="I546" s="100"/>
      <c r="J546" s="101"/>
      <c r="K546" s="101"/>
      <c r="L546" s="53"/>
      <c r="M546" s="53"/>
      <c r="N546" s="189"/>
      <c r="O546" s="279"/>
      <c r="P546" s="106"/>
      <c r="Q546" s="107"/>
      <c r="R546" s="293"/>
      <c r="S546" s="107"/>
      <c r="T546" s="106"/>
      <c r="U546" s="308"/>
      <c r="V546" s="250"/>
      <c r="W546" s="106"/>
    </row>
    <row r="547" spans="2:23" s="8" customFormat="1" ht="27" thickBot="1" x14ac:dyDescent="0.35">
      <c r="B547" s="99" t="s">
        <v>773</v>
      </c>
      <c r="C547" s="258" t="s">
        <v>774</v>
      </c>
      <c r="D547" s="259"/>
      <c r="E547" s="260"/>
      <c r="F547" s="260"/>
      <c r="G547" s="102"/>
      <c r="H547" s="102"/>
      <c r="I547" s="102"/>
      <c r="J547" s="103"/>
      <c r="K547" s="103"/>
      <c r="L547" s="104">
        <v>669311.5</v>
      </c>
      <c r="M547" s="104">
        <v>648608.80000000005</v>
      </c>
      <c r="N547" s="104">
        <f>N8+N183+N328+N440</f>
        <v>698915.2</v>
      </c>
      <c r="O547" s="281">
        <f>O8+O183+O328+O440</f>
        <v>733331.7</v>
      </c>
      <c r="P547" s="236">
        <f>P8+P183+P328+P440</f>
        <v>733181.7</v>
      </c>
      <c r="Q547" s="237">
        <v>150</v>
      </c>
      <c r="R547" s="281">
        <f>R8+R183+R328+R440</f>
        <v>753749.59999999986</v>
      </c>
      <c r="S547" s="104">
        <f>S8+S183+S328+S440</f>
        <v>746749.59999999986</v>
      </c>
      <c r="T547" s="104">
        <f>T8+T183+T328+T440</f>
        <v>7000</v>
      </c>
      <c r="U547" s="310">
        <f>U8+U183+U328+U440</f>
        <v>803383.99999999988</v>
      </c>
      <c r="V547" s="252">
        <f>V8+V183+V328+V440</f>
        <v>803383.99999999988</v>
      </c>
      <c r="W547" s="105"/>
    </row>
    <row r="548" spans="2:23" x14ac:dyDescent="0.3">
      <c r="D548" s="117"/>
      <c r="E548" s="117"/>
      <c r="F548" s="117"/>
    </row>
    <row r="549" spans="2:23" x14ac:dyDescent="0.3">
      <c r="D549" s="117"/>
      <c r="E549" s="117"/>
      <c r="F549" s="117"/>
    </row>
    <row r="550" spans="2:23" x14ac:dyDescent="0.3">
      <c r="D550" s="117"/>
      <c r="E550" s="117"/>
      <c r="F550" s="117"/>
    </row>
    <row r="551" spans="2:23" x14ac:dyDescent="0.3">
      <c r="D551" s="117"/>
      <c r="E551" s="117"/>
      <c r="F551" s="117"/>
    </row>
    <row r="552" spans="2:23" x14ac:dyDescent="0.3">
      <c r="D552" s="117"/>
      <c r="E552" s="117"/>
      <c r="F552" s="117"/>
    </row>
    <row r="553" spans="2:23" x14ac:dyDescent="0.3">
      <c r="D553" s="117"/>
      <c r="E553" s="117"/>
      <c r="F553" s="117"/>
    </row>
    <row r="554" spans="2:23" x14ac:dyDescent="0.3">
      <c r="D554" s="117"/>
      <c r="E554" s="117"/>
      <c r="F554" s="117"/>
    </row>
    <row r="555" spans="2:23" x14ac:dyDescent="0.3">
      <c r="D555" s="117"/>
      <c r="E555" s="117"/>
      <c r="F555" s="117"/>
    </row>
    <row r="556" spans="2:23" x14ac:dyDescent="0.3">
      <c r="D556" s="117"/>
      <c r="E556" s="117"/>
      <c r="F556" s="117"/>
    </row>
    <row r="557" spans="2:23" x14ac:dyDescent="0.3">
      <c r="D557" s="117"/>
      <c r="E557" s="117"/>
      <c r="F557" s="117"/>
    </row>
    <row r="558" spans="2:23" x14ac:dyDescent="0.3">
      <c r="D558" s="117"/>
      <c r="E558" s="117"/>
      <c r="F558" s="117"/>
    </row>
    <row r="559" spans="2:23" x14ac:dyDescent="0.3">
      <c r="D559" s="117"/>
      <c r="E559" s="117"/>
      <c r="F559" s="117"/>
    </row>
    <row r="560" spans="2:23" x14ac:dyDescent="0.3">
      <c r="D560" s="117"/>
      <c r="E560" s="117"/>
      <c r="F560" s="117"/>
    </row>
    <row r="561" spans="4:6" x14ac:dyDescent="0.3">
      <c r="D561" s="117"/>
      <c r="E561" s="117"/>
      <c r="F561" s="117"/>
    </row>
    <row r="562" spans="4:6" x14ac:dyDescent="0.3">
      <c r="D562" s="117"/>
      <c r="E562" s="117"/>
      <c r="F562" s="117"/>
    </row>
    <row r="563" spans="4:6" x14ac:dyDescent="0.3">
      <c r="D563" s="117"/>
      <c r="E563" s="117"/>
      <c r="F563" s="117"/>
    </row>
  </sheetData>
  <mergeCells count="76">
    <mergeCell ref="G8:G9"/>
    <mergeCell ref="H8:H9"/>
    <mergeCell ref="I8:I9"/>
    <mergeCell ref="J8:J9"/>
    <mergeCell ref="W120:W121"/>
    <mergeCell ref="N8:N9"/>
    <mergeCell ref="O8:O9"/>
    <mergeCell ref="R8:R9"/>
    <mergeCell ref="P8:P9"/>
    <mergeCell ref="Q8:Q9"/>
    <mergeCell ref="V8:V9"/>
    <mergeCell ref="W8:W9"/>
    <mergeCell ref="V120:V121"/>
    <mergeCell ref="U8:U9"/>
    <mergeCell ref="R120:R121"/>
    <mergeCell ref="K8:K9"/>
    <mergeCell ref="B1:U2"/>
    <mergeCell ref="B3:C5"/>
    <mergeCell ref="D3:I3"/>
    <mergeCell ref="J3:K4"/>
    <mergeCell ref="D4:F4"/>
    <mergeCell ref="G4:I4"/>
    <mergeCell ref="L4:M4"/>
    <mergeCell ref="N4:N5"/>
    <mergeCell ref="O4:Q5"/>
    <mergeCell ref="D8:D9"/>
    <mergeCell ref="E8:E9"/>
    <mergeCell ref="F8:F9"/>
    <mergeCell ref="L8:L9"/>
    <mergeCell ref="M8:M9"/>
    <mergeCell ref="B8:B9"/>
    <mergeCell ref="U183:U184"/>
    <mergeCell ref="R183:R184"/>
    <mergeCell ref="S183:S184"/>
    <mergeCell ref="N183:N184"/>
    <mergeCell ref="K120:K121"/>
    <mergeCell ref="L120:L121"/>
    <mergeCell ref="I120:I121"/>
    <mergeCell ref="J120:J121"/>
    <mergeCell ref="M120:M121"/>
    <mergeCell ref="N120:N121"/>
    <mergeCell ref="O120:O121"/>
    <mergeCell ref="D189:D190"/>
    <mergeCell ref="E189:E190"/>
    <mergeCell ref="F189:F190"/>
    <mergeCell ref="G183:G184"/>
    <mergeCell ref="H183:H184"/>
    <mergeCell ref="D183:D184"/>
    <mergeCell ref="E183:E184"/>
    <mergeCell ref="F183:F184"/>
    <mergeCell ref="D185:D186"/>
    <mergeCell ref="E185:E186"/>
    <mergeCell ref="F185:F186"/>
    <mergeCell ref="B183:B184"/>
    <mergeCell ref="I183:I184"/>
    <mergeCell ref="J183:J184"/>
    <mergeCell ref="K183:K184"/>
    <mergeCell ref="D124:D125"/>
    <mergeCell ref="E124:E125"/>
    <mergeCell ref="F124:F125"/>
    <mergeCell ref="B120:B121"/>
    <mergeCell ref="G120:G121"/>
    <mergeCell ref="H120:H121"/>
    <mergeCell ref="V183:V184"/>
    <mergeCell ref="L3:W3"/>
    <mergeCell ref="R4:W4"/>
    <mergeCell ref="U5:W5"/>
    <mergeCell ref="R5:T5"/>
    <mergeCell ref="S8:S9"/>
    <mergeCell ref="T8:T9"/>
    <mergeCell ref="S120:S121"/>
    <mergeCell ref="T120:T121"/>
    <mergeCell ref="P120:P121"/>
    <mergeCell ref="P183:P184"/>
    <mergeCell ref="U120:U121"/>
    <mergeCell ref="O183:O184"/>
  </mergeCells>
  <pageMargins left="0" right="0" top="0" bottom="0" header="0" footer="0"/>
  <pageSetup paperSize="9" scale="6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2018-02-21T08:38:43Z</dcterms:modified>
</cp:coreProperties>
</file>