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468" windowWidth="9516" windowHeight="4056"/>
  </bookViews>
  <sheets>
    <sheet name="июнь" sheetId="11" r:id="rId1"/>
  </sheets>
  <definedNames>
    <definedName name="_xlnm.Print_Area" localSheetId="0">июнь!$A$1:$I$23</definedName>
  </definedNames>
  <calcPr calcId="145621" refMode="R1C1"/>
</workbook>
</file>

<file path=xl/calcChain.xml><?xml version="1.0" encoding="utf-8"?>
<calcChain xmlns="http://schemas.openxmlformats.org/spreadsheetml/2006/main">
  <c r="I17" i="11"/>
  <c r="H17"/>
  <c r="G17"/>
  <c r="C17"/>
  <c r="I16"/>
  <c r="H16"/>
  <c r="G16"/>
  <c r="C16"/>
  <c r="I15"/>
  <c r="H15"/>
  <c r="G15"/>
  <c r="C15"/>
  <c r="I14"/>
  <c r="H14"/>
  <c r="G14"/>
  <c r="C14"/>
  <c r="I13"/>
  <c r="H13"/>
  <c r="G13"/>
  <c r="C13"/>
  <c r="I12"/>
  <c r="H12"/>
  <c r="G12"/>
  <c r="C12"/>
  <c r="F11"/>
  <c r="G11"/>
  <c r="E11"/>
  <c r="E18"/>
  <c r="B11"/>
  <c r="B18"/>
  <c r="A11"/>
  <c r="A18"/>
  <c r="H18"/>
  <c r="I10"/>
  <c r="H10"/>
  <c r="G10"/>
  <c r="C10"/>
  <c r="C18"/>
  <c r="C11"/>
  <c r="H11"/>
  <c r="F18"/>
  <c r="G18"/>
  <c r="I11"/>
  <c r="I18"/>
</calcChain>
</file>

<file path=xl/sharedStrings.xml><?xml version="1.0" encoding="utf-8"?>
<sst xmlns="http://schemas.openxmlformats.org/spreadsheetml/2006/main" count="27" uniqueCount="24">
  <si>
    <t>% выполнения</t>
  </si>
  <si>
    <t>ПОКАЗАТЕЛИ</t>
  </si>
  <si>
    <t>выполнения бюджетов Ковернинского района</t>
  </si>
  <si>
    <t>ДОХОДЫ</t>
  </si>
  <si>
    <t>Наименование</t>
  </si>
  <si>
    <t>РАСХОДЫ</t>
  </si>
  <si>
    <t>администраций</t>
  </si>
  <si>
    <t>Районный бюджет</t>
  </si>
  <si>
    <t>Поселения</t>
  </si>
  <si>
    <t>Б.Мостовский</t>
  </si>
  <si>
    <t>Гавриловский</t>
  </si>
  <si>
    <t>Горевский</t>
  </si>
  <si>
    <t>Скоробогатовский</t>
  </si>
  <si>
    <t>Хохломский</t>
  </si>
  <si>
    <t>п.Ковернино</t>
  </si>
  <si>
    <t xml:space="preserve">Начальник финансового управления </t>
  </si>
  <si>
    <t xml:space="preserve">            В.Н.Соколова</t>
  </si>
  <si>
    <t>Профицит (+),           дефицит (-)</t>
  </si>
  <si>
    <t>В С Е Г О                            с внутренними оборотами</t>
  </si>
  <si>
    <t>назначено по бюджету на 2016 год</t>
  </si>
  <si>
    <t>план на 2016 год</t>
  </si>
  <si>
    <t>выполнено на 01.07.2016 г.</t>
  </si>
  <si>
    <t>за январь - июнь 2016 г.</t>
  </si>
  <si>
    <t xml:space="preserve">факт на 01.07.2016г. 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</si>
</sst>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0.0_р_."/>
    <numFmt numFmtId="166" formatCode="0.0%"/>
  </numFmts>
  <fonts count="8"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0"/>
      <color indexed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165" fontId="1" fillId="0" borderId="1" xfId="0" applyNumberFormat="1" applyFont="1" applyBorder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1" fillId="0" borderId="0" xfId="0" applyFont="1" applyAlignment="1"/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wrapText="1"/>
    </xf>
    <xf numFmtId="165" fontId="2" fillId="0" borderId="7" xfId="0" applyNumberFormat="1" applyFont="1" applyBorder="1" applyAlignment="1">
      <alignment horizontal="center"/>
    </xf>
    <xf numFmtId="164" fontId="1" fillId="0" borderId="8" xfId="0" applyNumberFormat="1" applyFont="1" applyBorder="1" applyAlignment="1">
      <alignment horizontal="center"/>
    </xf>
    <xf numFmtId="165" fontId="1" fillId="0" borderId="7" xfId="0" applyNumberFormat="1" applyFont="1" applyBorder="1" applyAlignment="1">
      <alignment horizontal="center"/>
    </xf>
    <xf numFmtId="165" fontId="1" fillId="0" borderId="9" xfId="0" applyNumberFormat="1" applyFont="1" applyBorder="1" applyAlignment="1">
      <alignment horizontal="center"/>
    </xf>
    <xf numFmtId="165" fontId="1" fillId="0" borderId="10" xfId="0" applyNumberFormat="1" applyFont="1" applyBorder="1" applyAlignment="1">
      <alignment horizontal="center"/>
    </xf>
    <xf numFmtId="166" fontId="1" fillId="0" borderId="10" xfId="0" applyNumberFormat="1" applyFont="1" applyBorder="1" applyAlignment="1">
      <alignment horizontal="center"/>
    </xf>
    <xf numFmtId="164" fontId="1" fillId="0" borderId="11" xfId="0" applyNumberFormat="1" applyFont="1" applyBorder="1" applyAlignment="1">
      <alignment horizontal="center"/>
    </xf>
    <xf numFmtId="164" fontId="1" fillId="0" borderId="12" xfId="0" applyNumberFormat="1" applyFont="1" applyBorder="1" applyAlignment="1">
      <alignment horizontal="center"/>
    </xf>
    <xf numFmtId="164" fontId="2" fillId="0" borderId="13" xfId="0" applyNumberFormat="1" applyFont="1" applyBorder="1" applyAlignment="1">
      <alignment horizontal="center"/>
    </xf>
    <xf numFmtId="165" fontId="2" fillId="0" borderId="14" xfId="0" applyNumberFormat="1" applyFont="1" applyBorder="1" applyAlignment="1">
      <alignment horizontal="center"/>
    </xf>
    <xf numFmtId="164" fontId="2" fillId="0" borderId="14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4" fillId="0" borderId="1" xfId="0" applyFont="1" applyBorder="1"/>
    <xf numFmtId="0" fontId="4" fillId="0" borderId="10" xfId="0" applyFont="1" applyBorder="1"/>
    <xf numFmtId="165" fontId="2" fillId="0" borderId="15" xfId="0" applyNumberFormat="1" applyFont="1" applyBorder="1" applyAlignment="1">
      <alignment horizontal="center"/>
    </xf>
    <xf numFmtId="165" fontId="2" fillId="0" borderId="2" xfId="0" applyNumberFormat="1" applyFont="1" applyBorder="1" applyAlignment="1">
      <alignment horizontal="center"/>
    </xf>
    <xf numFmtId="166" fontId="2" fillId="0" borderId="2" xfId="0" applyNumberFormat="1" applyFont="1" applyBorder="1" applyAlignment="1">
      <alignment horizontal="center"/>
    </xf>
    <xf numFmtId="0" fontId="3" fillId="0" borderId="2" xfId="0" applyFont="1" applyBorder="1"/>
    <xf numFmtId="164" fontId="2" fillId="0" borderId="2" xfId="0" applyNumberFormat="1" applyFont="1" applyBorder="1" applyAlignment="1">
      <alignment horizontal="center"/>
    </xf>
    <xf numFmtId="164" fontId="2" fillId="0" borderId="16" xfId="0" applyNumberFormat="1" applyFont="1" applyBorder="1" applyAlignment="1">
      <alignment horizontal="center"/>
    </xf>
    <xf numFmtId="166" fontId="2" fillId="0" borderId="1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166" fontId="2" fillId="0" borderId="14" xfId="0" applyNumberFormat="1" applyFont="1" applyBorder="1" applyAlignment="1">
      <alignment horizontal="center"/>
    </xf>
    <xf numFmtId="164" fontId="2" fillId="0" borderId="17" xfId="0" applyNumberFormat="1" applyFont="1" applyBorder="1" applyAlignment="1">
      <alignment horizontal="center"/>
    </xf>
    <xf numFmtId="0" fontId="2" fillId="0" borderId="14" xfId="0" applyFont="1" applyBorder="1" applyAlignment="1">
      <alignment vertical="center" wrapText="1"/>
    </xf>
    <xf numFmtId="164" fontId="6" fillId="0" borderId="2" xfId="0" applyNumberFormat="1" applyFont="1" applyBorder="1" applyAlignment="1">
      <alignment horizontal="center"/>
    </xf>
    <xf numFmtId="166" fontId="6" fillId="0" borderId="18" xfId="0" applyNumberFormat="1" applyFont="1" applyBorder="1" applyAlignment="1">
      <alignment horizontal="center"/>
    </xf>
    <xf numFmtId="165" fontId="6" fillId="0" borderId="1" xfId="0" applyNumberFormat="1" applyFont="1" applyBorder="1" applyAlignment="1">
      <alignment horizontal="center"/>
    </xf>
    <xf numFmtId="166" fontId="6" fillId="0" borderId="19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166" fontId="7" fillId="0" borderId="19" xfId="0" applyNumberFormat="1" applyFont="1" applyBorder="1" applyAlignment="1">
      <alignment horizontal="center"/>
    </xf>
    <xf numFmtId="164" fontId="7" fillId="0" borderId="10" xfId="0" applyNumberFormat="1" applyFont="1" applyBorder="1" applyAlignment="1">
      <alignment horizontal="center"/>
    </xf>
    <xf numFmtId="166" fontId="7" fillId="0" borderId="20" xfId="0" applyNumberFormat="1" applyFont="1" applyBorder="1" applyAlignment="1">
      <alignment horizontal="center"/>
    </xf>
    <xf numFmtId="164" fontId="6" fillId="0" borderId="14" xfId="0" applyNumberFormat="1" applyFont="1" applyBorder="1" applyAlignment="1">
      <alignment horizontal="center"/>
    </xf>
    <xf numFmtId="166" fontId="6" fillId="0" borderId="2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/>
    <xf numFmtId="0" fontId="1" fillId="0" borderId="0" xfId="0" applyFont="1" applyAlignment="1"/>
    <xf numFmtId="0" fontId="5" fillId="0" borderId="0" xfId="0" applyFont="1" applyAlignment="1">
      <alignment horizontal="center"/>
    </xf>
    <xf numFmtId="0" fontId="1" fillId="0" borderId="22" xfId="0" applyFont="1" applyBorder="1" applyAlignment="1"/>
    <xf numFmtId="0" fontId="2" fillId="0" borderId="2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6"/>
  <sheetViews>
    <sheetView tabSelected="1" workbookViewId="0">
      <selection activeCell="I10" sqref="I10"/>
    </sheetView>
  </sheetViews>
  <sheetFormatPr defaultRowHeight="13.2"/>
  <cols>
    <col min="1" max="1" width="12.6640625" customWidth="1"/>
    <col min="2" max="2" width="14.109375" customWidth="1"/>
    <col min="3" max="3" width="12.21875" customWidth="1"/>
    <col min="4" max="4" width="21.5546875" customWidth="1"/>
    <col min="5" max="5" width="13.21875" customWidth="1"/>
    <col min="6" max="6" width="13.33203125" customWidth="1"/>
    <col min="7" max="7" width="12.5546875" customWidth="1"/>
    <col min="8" max="8" width="11" customWidth="1"/>
    <col min="9" max="9" width="10.88671875" customWidth="1"/>
  </cols>
  <sheetData>
    <row r="1" spans="1:9" ht="17.399999999999999">
      <c r="A1" s="1"/>
      <c r="B1" s="53" t="s">
        <v>1</v>
      </c>
      <c r="C1" s="53"/>
      <c r="D1" s="53"/>
      <c r="E1" s="53"/>
      <c r="F1" s="53"/>
      <c r="G1" s="53"/>
      <c r="H1" s="53"/>
      <c r="I1" s="2"/>
    </row>
    <row r="2" spans="1:9" ht="21" customHeight="1">
      <c r="A2" s="1"/>
      <c r="B2" s="53" t="s">
        <v>2</v>
      </c>
      <c r="C2" s="53"/>
      <c r="D2" s="53"/>
      <c r="E2" s="53"/>
      <c r="F2" s="53"/>
      <c r="G2" s="53"/>
      <c r="H2" s="53"/>
      <c r="I2" s="2"/>
    </row>
    <row r="3" spans="1:9" ht="17.399999999999999">
      <c r="A3" s="1"/>
      <c r="B3" s="1"/>
      <c r="C3" s="53" t="s">
        <v>22</v>
      </c>
      <c r="D3" s="53"/>
      <c r="E3" s="53"/>
      <c r="F3" s="53"/>
      <c r="G3" s="53"/>
      <c r="H3" s="2"/>
      <c r="I3" s="2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 ht="12" customHeight="1" thickBot="1">
      <c r="A5" s="54"/>
      <c r="B5" s="54"/>
      <c r="C5" s="54"/>
      <c r="D5" s="54"/>
      <c r="E5" s="54"/>
      <c r="F5" s="54"/>
      <c r="G5" s="54"/>
      <c r="H5" s="2"/>
      <c r="I5" s="2"/>
    </row>
    <row r="6" spans="1:9" ht="21.6" customHeight="1" thickBot="1">
      <c r="A6" s="55" t="s">
        <v>3</v>
      </c>
      <c r="B6" s="56"/>
      <c r="C6" s="8"/>
      <c r="D6" s="9" t="s">
        <v>4</v>
      </c>
      <c r="E6" s="55" t="s">
        <v>5</v>
      </c>
      <c r="F6" s="56"/>
      <c r="G6" s="57"/>
      <c r="H6" s="58" t="s">
        <v>17</v>
      </c>
      <c r="I6" s="59"/>
    </row>
    <row r="7" spans="1:9" ht="14.25" customHeight="1" thickBot="1">
      <c r="A7" s="48" t="s">
        <v>19</v>
      </c>
      <c r="B7" s="48" t="s">
        <v>21</v>
      </c>
      <c r="C7" s="48" t="s">
        <v>0</v>
      </c>
      <c r="D7" s="10" t="s">
        <v>6</v>
      </c>
      <c r="E7" s="48" t="s">
        <v>19</v>
      </c>
      <c r="F7" s="48" t="s">
        <v>21</v>
      </c>
      <c r="G7" s="48" t="s">
        <v>0</v>
      </c>
      <c r="H7" s="60"/>
      <c r="I7" s="61"/>
    </row>
    <row r="8" spans="1:9">
      <c r="A8" s="49"/>
      <c r="B8" s="49"/>
      <c r="C8" s="49"/>
      <c r="D8" s="10"/>
      <c r="E8" s="49"/>
      <c r="F8" s="49"/>
      <c r="G8" s="49"/>
      <c r="H8" s="48" t="s">
        <v>20</v>
      </c>
      <c r="I8" s="48" t="s">
        <v>23</v>
      </c>
    </row>
    <row r="9" spans="1:9" ht="13.8" thickBot="1">
      <c r="A9" s="50"/>
      <c r="B9" s="50"/>
      <c r="C9" s="50"/>
      <c r="D9" s="11"/>
      <c r="E9" s="50"/>
      <c r="F9" s="50"/>
      <c r="G9" s="50"/>
      <c r="H9" s="50"/>
      <c r="I9" s="50"/>
    </row>
    <row r="10" spans="1:9" ht="31.5" customHeight="1">
      <c r="A10" s="26">
        <v>569482.5</v>
      </c>
      <c r="B10" s="27">
        <v>286453.40000000002</v>
      </c>
      <c r="C10" s="28">
        <f>B10/A10</f>
        <v>0.50300650151672799</v>
      </c>
      <c r="D10" s="29" t="s">
        <v>7</v>
      </c>
      <c r="E10" s="37">
        <v>569908.6</v>
      </c>
      <c r="F10" s="37">
        <v>262191.59999999998</v>
      </c>
      <c r="G10" s="38">
        <f>F10/E10</f>
        <v>0.4600590340275616</v>
      </c>
      <c r="H10" s="30">
        <f>A10-E10</f>
        <v>-426.09999999997672</v>
      </c>
      <c r="I10" s="31">
        <f t="shared" ref="I10:I17" si="0">B10-F10</f>
        <v>24261.800000000047</v>
      </c>
    </row>
    <row r="11" spans="1:9" ht="30.75" customHeight="1">
      <c r="A11" s="12">
        <f>A12+A13+A14+A15+A16+A17</f>
        <v>55758.399999999994</v>
      </c>
      <c r="B11" s="6">
        <f>B12+B13+B14+B15+B16+B17</f>
        <v>27015.4</v>
      </c>
      <c r="C11" s="32">
        <f t="shared" ref="C11:C18" si="1">B11/A11</f>
        <v>0.48450816379236139</v>
      </c>
      <c r="D11" s="23" t="s">
        <v>8</v>
      </c>
      <c r="E11" s="39">
        <f>E12+E13+E14+E15+E16+E17</f>
        <v>60343.9</v>
      </c>
      <c r="F11" s="39">
        <f>F12+F13+F14+F15+F16+F17</f>
        <v>21759.3</v>
      </c>
      <c r="G11" s="40">
        <f t="shared" ref="G11:G18" si="2">F11/E11</f>
        <v>0.36058822847048333</v>
      </c>
      <c r="H11" s="30">
        <f t="shared" ref="H11:H18" si="3">A11-E11</f>
        <v>-4585.5000000000073</v>
      </c>
      <c r="I11" s="33">
        <f t="shared" si="0"/>
        <v>5256.1000000000022</v>
      </c>
    </row>
    <row r="12" spans="1:9" ht="19.95" customHeight="1">
      <c r="A12" s="14">
        <v>9317.6</v>
      </c>
      <c r="B12" s="3">
        <v>4228.5</v>
      </c>
      <c r="C12" s="4">
        <f t="shared" si="1"/>
        <v>0.45381857989181762</v>
      </c>
      <c r="D12" s="24" t="s">
        <v>9</v>
      </c>
      <c r="E12" s="41">
        <v>9661</v>
      </c>
      <c r="F12" s="41">
        <v>3963.1</v>
      </c>
      <c r="G12" s="42">
        <f t="shared" si="2"/>
        <v>0.41021633371286614</v>
      </c>
      <c r="H12" s="5">
        <f t="shared" si="3"/>
        <v>-343.39999999999964</v>
      </c>
      <c r="I12" s="13">
        <f t="shared" si="0"/>
        <v>265.40000000000009</v>
      </c>
    </row>
    <row r="13" spans="1:9" ht="19.95" customHeight="1">
      <c r="A13" s="14">
        <v>7829.1</v>
      </c>
      <c r="B13" s="3">
        <v>3665.2</v>
      </c>
      <c r="C13" s="4">
        <f t="shared" si="1"/>
        <v>0.46815087302499642</v>
      </c>
      <c r="D13" s="24" t="s">
        <v>10</v>
      </c>
      <c r="E13" s="41">
        <v>7569.9</v>
      </c>
      <c r="F13" s="41">
        <v>3028.6</v>
      </c>
      <c r="G13" s="42">
        <f t="shared" si="2"/>
        <v>0.40008454537048044</v>
      </c>
      <c r="H13" s="5">
        <f t="shared" si="3"/>
        <v>259.20000000000073</v>
      </c>
      <c r="I13" s="13">
        <f t="shared" si="0"/>
        <v>636.59999999999991</v>
      </c>
    </row>
    <row r="14" spans="1:9" ht="19.95" customHeight="1">
      <c r="A14" s="14">
        <v>9481.4</v>
      </c>
      <c r="B14" s="3">
        <v>4525.5</v>
      </c>
      <c r="C14" s="4">
        <f t="shared" si="1"/>
        <v>0.47730292994705426</v>
      </c>
      <c r="D14" s="24" t="s">
        <v>11</v>
      </c>
      <c r="E14" s="41">
        <v>10286.200000000001</v>
      </c>
      <c r="F14" s="41">
        <v>4085.9</v>
      </c>
      <c r="G14" s="42">
        <f t="shared" si="2"/>
        <v>0.39722152009488437</v>
      </c>
      <c r="H14" s="5">
        <f t="shared" si="3"/>
        <v>-804.80000000000109</v>
      </c>
      <c r="I14" s="13">
        <f t="shared" si="0"/>
        <v>439.59999999999991</v>
      </c>
    </row>
    <row r="15" spans="1:9" ht="19.95" customHeight="1">
      <c r="A15" s="14">
        <v>8017.6</v>
      </c>
      <c r="B15" s="3">
        <v>4457.2</v>
      </c>
      <c r="C15" s="4">
        <f t="shared" si="1"/>
        <v>0.55592696068648972</v>
      </c>
      <c r="D15" s="24" t="s">
        <v>12</v>
      </c>
      <c r="E15" s="41">
        <v>8453.6</v>
      </c>
      <c r="F15" s="41">
        <v>3167.8</v>
      </c>
      <c r="G15" s="42">
        <f t="shared" si="2"/>
        <v>0.3747279265638308</v>
      </c>
      <c r="H15" s="5">
        <f t="shared" si="3"/>
        <v>-436</v>
      </c>
      <c r="I15" s="13">
        <f t="shared" si="0"/>
        <v>1289.3999999999996</v>
      </c>
    </row>
    <row r="16" spans="1:9" ht="19.95" customHeight="1">
      <c r="A16" s="14">
        <v>6736.7</v>
      </c>
      <c r="B16" s="3">
        <v>3333.9</v>
      </c>
      <c r="C16" s="4">
        <f t="shared" si="1"/>
        <v>0.49488622025620854</v>
      </c>
      <c r="D16" s="24" t="s">
        <v>13</v>
      </c>
      <c r="E16" s="41">
        <v>7465.1</v>
      </c>
      <c r="F16" s="41">
        <v>2504.1</v>
      </c>
      <c r="G16" s="42">
        <f t="shared" si="2"/>
        <v>0.33544091840698714</v>
      </c>
      <c r="H16" s="5">
        <f t="shared" si="3"/>
        <v>-728.40000000000055</v>
      </c>
      <c r="I16" s="13">
        <f t="shared" si="0"/>
        <v>829.80000000000018</v>
      </c>
    </row>
    <row r="17" spans="1:9" ht="19.95" customHeight="1" thickBot="1">
      <c r="A17" s="15">
        <v>14376</v>
      </c>
      <c r="B17" s="16">
        <v>6805.1</v>
      </c>
      <c r="C17" s="17">
        <f t="shared" si="1"/>
        <v>0.47336533110740125</v>
      </c>
      <c r="D17" s="25" t="s">
        <v>14</v>
      </c>
      <c r="E17" s="43">
        <v>16908.099999999999</v>
      </c>
      <c r="F17" s="43">
        <v>5009.8</v>
      </c>
      <c r="G17" s="44">
        <f t="shared" si="2"/>
        <v>0.29629585819814175</v>
      </c>
      <c r="H17" s="18">
        <f t="shared" si="3"/>
        <v>-2532.0999999999985</v>
      </c>
      <c r="I17" s="19">
        <f t="shared" si="0"/>
        <v>1795.3000000000002</v>
      </c>
    </row>
    <row r="18" spans="1:9" ht="45.6" customHeight="1" thickBot="1">
      <c r="A18" s="20">
        <f>A10+A11</f>
        <v>625240.9</v>
      </c>
      <c r="B18" s="21">
        <f>B10+B11</f>
        <v>313468.80000000005</v>
      </c>
      <c r="C18" s="34">
        <f t="shared" si="1"/>
        <v>0.50135683702073874</v>
      </c>
      <c r="D18" s="36" t="s">
        <v>18</v>
      </c>
      <c r="E18" s="45">
        <f>E10+E11</f>
        <v>630252.5</v>
      </c>
      <c r="F18" s="45">
        <f>F10+F11</f>
        <v>283950.89999999997</v>
      </c>
      <c r="G18" s="46">
        <f t="shared" si="2"/>
        <v>0.45053514266107625</v>
      </c>
      <c r="H18" s="22">
        <f t="shared" si="3"/>
        <v>-5011.5999999999767</v>
      </c>
      <c r="I18" s="35">
        <f>B18-F18</f>
        <v>29517.900000000081</v>
      </c>
    </row>
    <row r="19" spans="1:9">
      <c r="A19" s="2"/>
      <c r="B19" s="2"/>
      <c r="C19" s="2"/>
      <c r="D19" s="2"/>
      <c r="E19" s="2"/>
      <c r="F19" s="2"/>
      <c r="G19" s="2"/>
      <c r="H19" s="2"/>
      <c r="I19" s="2"/>
    </row>
    <row r="20" spans="1:9">
      <c r="A20" s="2"/>
      <c r="B20" s="2"/>
      <c r="C20" s="2"/>
      <c r="D20" s="2"/>
      <c r="E20" s="2"/>
      <c r="F20" s="2"/>
      <c r="G20" s="2"/>
      <c r="H20" s="2"/>
      <c r="I20" s="2"/>
    </row>
    <row r="21" spans="1:9">
      <c r="A21" s="2"/>
      <c r="B21" s="2"/>
      <c r="C21" s="7"/>
      <c r="D21" s="2"/>
      <c r="E21" s="2"/>
      <c r="F21" s="2"/>
      <c r="G21" s="2"/>
      <c r="H21" s="2"/>
      <c r="I21" s="2"/>
    </row>
    <row r="22" spans="1:9">
      <c r="A22" s="52" t="s">
        <v>15</v>
      </c>
      <c r="B22" s="52"/>
      <c r="C22" s="52"/>
      <c r="D22" s="52"/>
      <c r="E22" s="2"/>
      <c r="F22" s="2"/>
      <c r="G22" s="2"/>
      <c r="H22" s="2" t="s">
        <v>16</v>
      </c>
      <c r="I22" s="2"/>
    </row>
    <row r="23" spans="1:9">
      <c r="B23" s="51"/>
      <c r="C23" s="51"/>
      <c r="D23" s="51"/>
      <c r="E23" s="47"/>
      <c r="F23" s="47"/>
      <c r="G23" s="47"/>
    </row>
    <row r="24" spans="1:9" ht="52.5" customHeight="1"/>
    <row r="25" spans="1:9" ht="11.25" customHeight="1"/>
    <row r="26" spans="1:9">
      <c r="E26" s="47"/>
      <c r="F26" s="47"/>
      <c r="G26" s="47"/>
    </row>
  </sheetData>
  <mergeCells count="19">
    <mergeCell ref="H8:H9"/>
    <mergeCell ref="I8:I9"/>
    <mergeCell ref="A22:D22"/>
    <mergeCell ref="B1:H1"/>
    <mergeCell ref="B2:H2"/>
    <mergeCell ref="C3:G3"/>
    <mergeCell ref="A5:G5"/>
    <mergeCell ref="A6:B6"/>
    <mergeCell ref="E6:G6"/>
    <mergeCell ref="H6:I7"/>
    <mergeCell ref="E23:G23"/>
    <mergeCell ref="E26:G26"/>
    <mergeCell ref="E7:E9"/>
    <mergeCell ref="F7:F9"/>
    <mergeCell ref="G7:G9"/>
    <mergeCell ref="A7:A9"/>
    <mergeCell ref="B7:B9"/>
    <mergeCell ref="C7:C9"/>
    <mergeCell ref="B23:D23"/>
  </mergeCells>
  <phoneticPr fontId="0" type="noConversion"/>
  <pageMargins left="0.78740157480314965" right="0.39370078740157483" top="1.1417322834645669" bottom="0.39370078740157483" header="0.51181102362204722" footer="0.51181102362204722"/>
  <pageSetup paperSize="9" orientation="landscape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июнь</vt:lpstr>
      <vt:lpstr>июнь!Область_печати</vt:lpstr>
    </vt:vector>
  </TitlesOfParts>
  <Company>administration of Kovernino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finotdel</dc:creator>
  <cp:lastModifiedBy>Admin</cp:lastModifiedBy>
  <cp:lastPrinted>2016-06-10T07:52:28Z</cp:lastPrinted>
  <dcterms:created xsi:type="dcterms:W3CDTF">2000-03-21T07:10:45Z</dcterms:created>
  <dcterms:modified xsi:type="dcterms:W3CDTF">2016-07-13T12:00:50Z</dcterms:modified>
</cp:coreProperties>
</file>